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3256" windowHeight="1228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Лист1!$A$1:$AK$128</definedName>
  </definedNames>
  <calcPr calcId="145621"/>
</workbook>
</file>

<file path=xl/calcChain.xml><?xml version="1.0" encoding="utf-8"?>
<calcChain xmlns="http://schemas.openxmlformats.org/spreadsheetml/2006/main">
  <c r="F110" i="1" l="1"/>
  <c r="AM96" i="1" s="1"/>
  <c r="AN110" i="1"/>
  <c r="AM77" i="1"/>
  <c r="AM54" i="1"/>
  <c r="AM41" i="1"/>
  <c r="AM38" i="1"/>
  <c r="AM32" i="1"/>
  <c r="AM25" i="1"/>
  <c r="AM23" i="1"/>
  <c r="AM21" i="1"/>
  <c r="AM19" i="1"/>
  <c r="AM13" i="1"/>
  <c r="AM18" i="1" l="1"/>
  <c r="AM20" i="1"/>
  <c r="AM110" i="1" s="1"/>
  <c r="AM22" i="1"/>
  <c r="AM24" i="1"/>
  <c r="AM27" i="1"/>
  <c r="AM36" i="1"/>
  <c r="AM40" i="1"/>
  <c r="AM42" i="1"/>
  <c r="AM66" i="1"/>
  <c r="Z110" i="1"/>
  <c r="V96" i="1"/>
  <c r="F96" i="1"/>
  <c r="V110" i="1" l="1"/>
  <c r="U110" i="1"/>
  <c r="R110" i="1"/>
  <c r="P110" i="1"/>
  <c r="L110" i="1"/>
  <c r="I110" i="1"/>
  <c r="H110" i="1"/>
  <c r="M110" i="1" l="1"/>
  <c r="N110" i="1"/>
  <c r="O110" i="1"/>
  <c r="Q110" i="1"/>
  <c r="S110" i="1"/>
  <c r="T110" i="1"/>
  <c r="J110" i="1"/>
  <c r="K110" i="1"/>
</calcChain>
</file>

<file path=xl/sharedStrings.xml><?xml version="1.0" encoding="utf-8"?>
<sst xmlns="http://schemas.openxmlformats.org/spreadsheetml/2006/main" count="252" uniqueCount="224">
  <si>
    <t>1 этап</t>
  </si>
  <si>
    <t>2 этап</t>
  </si>
  <si>
    <t>3 этап</t>
  </si>
  <si>
    <t>4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</si>
  <si>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</si>
  <si>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</si>
  <si>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</si>
  <si>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</si>
  <si>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</si>
  <si>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</si>
  <si>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</si>
  <si>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13 этап</t>
  </si>
  <si>
    <t>14 этап</t>
  </si>
  <si>
    <t>15 этап</t>
  </si>
  <si>
    <t>16 этап</t>
  </si>
  <si>
    <t>17 этап</t>
  </si>
  <si>
    <t>18 этап</t>
  </si>
  <si>
    <t>19 этап</t>
  </si>
  <si>
    <t>20 этап</t>
  </si>
  <si>
    <t>ИТОГО:</t>
  </si>
  <si>
    <t>5 этап</t>
  </si>
  <si>
    <r>
      <t xml:space="preserve">График оплаты выполненных </t>
    </r>
    <r>
      <rPr>
        <b/>
        <sz val="15"/>
        <color rgb="FF000000"/>
        <rFont val="Times New Roman"/>
        <family val="1"/>
        <charset val="204"/>
      </rPr>
      <t>работ</t>
    </r>
  </si>
  <si>
    <t xml:space="preserve">2021 год </t>
  </si>
  <si>
    <t xml:space="preserve">Порядковый номер этапа выполнения контракта </t>
  </si>
  <si>
    <t xml:space="preserve">Наименование сметы </t>
  </si>
  <si>
    <t>Наименование этапа выполнения контракта и (или) комплекса работ и (или) вида работ и (или) части работ отдельного вида работ</t>
  </si>
  <si>
    <t>ССР</t>
  </si>
  <si>
    <t>Плата за размещение отходов на период строительства</t>
  </si>
  <si>
    <t>2 квартал</t>
  </si>
  <si>
    <t xml:space="preserve">3 квартал </t>
  </si>
  <si>
    <t xml:space="preserve">4 квартал </t>
  </si>
  <si>
    <t>Вертикальная планировка</t>
  </si>
  <si>
    <t>Наружное освещение</t>
  </si>
  <si>
    <t>Малые архитектурные формы</t>
  </si>
  <si>
    <t>Озеленение</t>
  </si>
  <si>
    <t>Технологическое оборудование</t>
  </si>
  <si>
    <t>Система охранного телевидения</t>
  </si>
  <si>
    <t>Лифт</t>
  </si>
  <si>
    <t>Наружные сети связи</t>
  </si>
  <si>
    <t>по объекту: "Общеобразовательная школа по ул. Багратиона в Свердловском районе г. Иркутска"</t>
  </si>
  <si>
    <t>Расчет стоимости разбивки основных осей здания и сетей</t>
  </si>
  <si>
    <t>ЛС 01-02</t>
  </si>
  <si>
    <t>ЛС 01-05</t>
  </si>
  <si>
    <t>ЛС 01-06</t>
  </si>
  <si>
    <t>Выемка техногенного грунта. Насыпь</t>
  </si>
  <si>
    <t>Валка деревьев</t>
  </si>
  <si>
    <t>Срезка растительного грунта</t>
  </si>
  <si>
    <t xml:space="preserve">Акт оценки восстановленной стоимости зеленых насаждений </t>
  </si>
  <si>
    <t>ЛС 01-03</t>
  </si>
  <si>
    <t>Подготовительные работы. Устройство трубы водопропускной</t>
  </si>
  <si>
    <t>ЛС 01-04</t>
  </si>
  <si>
    <t>Шпунтовое ограждение</t>
  </si>
  <si>
    <t>ЛС 02-01-01</t>
  </si>
  <si>
    <t>Общестроительные работы. Подземная часть. Блок А</t>
  </si>
  <si>
    <t>ЛС 02-01-03</t>
  </si>
  <si>
    <t>Общестроительные работы. Подземная часть. Блок Б</t>
  </si>
  <si>
    <t>ЛС 02-01-10</t>
  </si>
  <si>
    <t>Общестроительные работы. Подземная часть. Блок В</t>
  </si>
  <si>
    <t>ЛС 02-01-12</t>
  </si>
  <si>
    <t>Общестроительные работы. Подземная часть. Блок Г</t>
  </si>
  <si>
    <t>ЛС 02-01-02</t>
  </si>
  <si>
    <t>Общестроительные работы. Надземная часть. Блок А</t>
  </si>
  <si>
    <t>ЛС 02-01-19</t>
  </si>
  <si>
    <t>Общестроительные работы. Подзем. часть. Блок Д</t>
  </si>
  <si>
    <t>ЛС 02-01-26</t>
  </si>
  <si>
    <t>Общестроительные работы. Подземная часть. Блок Е</t>
  </si>
  <si>
    <t>ЛС 02-01-28</t>
  </si>
  <si>
    <t>Общестроительные работы. Подзем. часть. Блок Ж</t>
  </si>
  <si>
    <t>ЛС 02-01-04</t>
  </si>
  <si>
    <t>Общестроительные работы. Надземная часть. Блок Б</t>
  </si>
  <si>
    <t>ЛС 02-01-11</t>
  </si>
  <si>
    <t>Общестроительные работы. Надземная часть. Блок В</t>
  </si>
  <si>
    <t>ЛС 02-01-13</t>
  </si>
  <si>
    <t>Общестроительные работы. Надземная часть. Блок Г</t>
  </si>
  <si>
    <t>ЛС 02-01-20</t>
  </si>
  <si>
    <t>Общестроительные работы. Надзем. часть. Блок Д</t>
  </si>
  <si>
    <t>ЛС 02-01-27</t>
  </si>
  <si>
    <t>Общестроительные работы. Надзем. часть. Блок Е</t>
  </si>
  <si>
    <t>ЛС 02-01-29</t>
  </si>
  <si>
    <t>Общестроительные работы. Надзем. часть. Блок Ж</t>
  </si>
  <si>
    <t>ЛС 06-02</t>
  </si>
  <si>
    <t xml:space="preserve">Тепловые сети </t>
  </si>
  <si>
    <t>Наружные сети водопровода и канализации</t>
  </si>
  <si>
    <t>ЛС 02-01-05</t>
  </si>
  <si>
    <t>Внутренние сети водопровода и канализации. Блок А</t>
  </si>
  <si>
    <t>ЛС 02-01-06</t>
  </si>
  <si>
    <t>Внутренние сети водопровода и канализации. Блок Б</t>
  </si>
  <si>
    <t>ЛС 02-01-14</t>
  </si>
  <si>
    <t>Внутренние сети водопровода и канализации. Блок В</t>
  </si>
  <si>
    <t>ЛС 02-01-15</t>
  </si>
  <si>
    <t>Внутренние сети водопровода и канализации. Блок Г</t>
  </si>
  <si>
    <t>ЛС 02-01-21</t>
  </si>
  <si>
    <t>Внутренние сети водопровода и канализации. Блок Д</t>
  </si>
  <si>
    <t>ЛС 02-01-30</t>
  </si>
  <si>
    <t>Внутренние сети водопровода и канализации. Блок Е</t>
  </si>
  <si>
    <t>ЛС 02-01-31</t>
  </si>
  <si>
    <t>Внутренние сети водопровода и канализации. Блок Ж</t>
  </si>
  <si>
    <t>ЛС 02-01-25</t>
  </si>
  <si>
    <t>Тепловой пункт. Блок Д</t>
  </si>
  <si>
    <t>ЛС 06-03</t>
  </si>
  <si>
    <t>Устройство водоотводных сооружений</t>
  </si>
  <si>
    <t>ЛС 04-01</t>
  </si>
  <si>
    <t>Сети 0,4 кВ</t>
  </si>
  <si>
    <t>ЛС 04-02</t>
  </si>
  <si>
    <t>Трансформаторная подстанция</t>
  </si>
  <si>
    <t>ЛС 05-01</t>
  </si>
  <si>
    <t>ЛС 07-01</t>
  </si>
  <si>
    <t>ЛС 07-02</t>
  </si>
  <si>
    <t>Устройство покрытий</t>
  </si>
  <si>
    <t>ЛС 07-03</t>
  </si>
  <si>
    <t>Ограждение</t>
  </si>
  <si>
    <t>ЛС 07-04</t>
  </si>
  <si>
    <t>Площадка для мусоросборников</t>
  </si>
  <si>
    <t>ЛС 07-05</t>
  </si>
  <si>
    <t>ЛС 07-06</t>
  </si>
  <si>
    <t>ЛС 07-07</t>
  </si>
  <si>
    <t>Подпорные стены</t>
  </si>
  <si>
    <t>ЛС 07-08</t>
  </si>
  <si>
    <t>ЛС 02-01-07</t>
  </si>
  <si>
    <t>Отопление. Блок А, Б</t>
  </si>
  <si>
    <t>ЛС 02-01-16</t>
  </si>
  <si>
    <t>Отопление. Блок В, Г</t>
  </si>
  <si>
    <t>ЛС 02-01-22</t>
  </si>
  <si>
    <t>Отопление. Блок Д</t>
  </si>
  <si>
    <t>ЛС 02-01-32</t>
  </si>
  <si>
    <t>Отопление. Блок Е</t>
  </si>
  <si>
    <t>ЛС 02-01-33</t>
  </si>
  <si>
    <t>Отопление. Блок Ж</t>
  </si>
  <si>
    <t>ЛС 02-01-40</t>
  </si>
  <si>
    <t>Силовое электрооборудование (подвал)</t>
  </si>
  <si>
    <t>ЛС 02-01-41</t>
  </si>
  <si>
    <t>Силовое электрооборудование (вентиляция)</t>
  </si>
  <si>
    <t>ЛС 02-01-08</t>
  </si>
  <si>
    <t>Электрическое освещение. Блок А, Б</t>
  </si>
  <si>
    <t>ЛС 02-01-17</t>
  </si>
  <si>
    <t>Электрическое освещение. Блок В, Г</t>
  </si>
  <si>
    <t>ЛС 02-01-23</t>
  </si>
  <si>
    <t>Электрическое освещение. Блок Д</t>
  </si>
  <si>
    <t>ЛС 02-01-34</t>
  </si>
  <si>
    <t>Электрическое освещение. Блок Е, Ж</t>
  </si>
  <si>
    <t>ЛС 02-01-09</t>
  </si>
  <si>
    <t>Вентиляция. Блок А, Б</t>
  </si>
  <si>
    <t>ЛС 02-01-18</t>
  </si>
  <si>
    <t>Вентиляция. Блок В, Г</t>
  </si>
  <si>
    <t>ЛС 02-01-24</t>
  </si>
  <si>
    <t>Вентиляция. Блок Д</t>
  </si>
  <si>
    <t>ЛС 02-01-35</t>
  </si>
  <si>
    <t>Вентиляция. Блок Е</t>
  </si>
  <si>
    <t>ЛС 02-01-36</t>
  </si>
  <si>
    <t>Вентиляция. Блок Ж</t>
  </si>
  <si>
    <t>ЛС 02-01-37</t>
  </si>
  <si>
    <t>ЛС 02-01-38</t>
  </si>
  <si>
    <t>ЛС 02-01-42</t>
  </si>
  <si>
    <t>Система охранно-пожарной сигнализации</t>
  </si>
  <si>
    <t>ЛС 02-01-43</t>
  </si>
  <si>
    <t>Система управления противодымной вентиляцией</t>
  </si>
  <si>
    <t>ЛС 02-01-44</t>
  </si>
  <si>
    <t>Система охранно-тревожной сигнализации</t>
  </si>
  <si>
    <t>ЛС 02-01-45</t>
  </si>
  <si>
    <t>Система контроля доступа. Турникеты</t>
  </si>
  <si>
    <t>ЛС 02-01-46</t>
  </si>
  <si>
    <t>Система контроля доступа. Электромагнитные замки.</t>
  </si>
  <si>
    <t>ЛС 02-01-47</t>
  </si>
  <si>
    <t>ЛС 02-01-48</t>
  </si>
  <si>
    <t>Сеть проводного радиовещания</t>
  </si>
  <si>
    <t>ЛС 02-01-49</t>
  </si>
  <si>
    <t>Школьная радиофикация. Звонковая система</t>
  </si>
  <si>
    <t>ЛС 02-01-50</t>
  </si>
  <si>
    <t>Система часофикации</t>
  </si>
  <si>
    <t>ЛС 02-01-51</t>
  </si>
  <si>
    <t>Система экстренной связи</t>
  </si>
  <si>
    <t>ЛС 02-01-52</t>
  </si>
  <si>
    <t>Система приема телевизионных программ</t>
  </si>
  <si>
    <t>Плата за выбросы в атмосферный воздух</t>
  </si>
  <si>
    <t>ЛС 02-01-39</t>
  </si>
  <si>
    <t>ЛС 02-01-53</t>
  </si>
  <si>
    <t>ЛС 02-01-54</t>
  </si>
  <si>
    <t>Медицинское оборудование</t>
  </si>
  <si>
    <t>ЛС 09-02-01</t>
  </si>
  <si>
    <t>ПНР системы вентиляции</t>
  </si>
  <si>
    <t>ЛС 09-02-02</t>
  </si>
  <si>
    <t>ПНР электроснабжения</t>
  </si>
  <si>
    <t>ЛС 09-02-03</t>
  </si>
  <si>
    <t>ПНР подстанции</t>
  </si>
  <si>
    <t>ЛС 09-02-04</t>
  </si>
  <si>
    <t>ПНР теплового пункта</t>
  </si>
  <si>
    <t>ЛС 09-02-05</t>
  </si>
  <si>
    <t>ПНР системы пожарной сигнализации</t>
  </si>
  <si>
    <t>ЛС 09-02-06</t>
  </si>
  <si>
    <t>ПНР системы охранно-тревожной сигнализации</t>
  </si>
  <si>
    <t>ЛС 09-02-07</t>
  </si>
  <si>
    <t>ПНР лифтов</t>
  </si>
  <si>
    <t>ЛС 09-02-08</t>
  </si>
  <si>
    <t>ПНР системы контроля доступа</t>
  </si>
  <si>
    <t>Санитарно-эпидемиологические услуги (2 бассейна)</t>
  </si>
  <si>
    <t>Кадастровые работы</t>
  </si>
  <si>
    <t>2022 год</t>
  </si>
  <si>
    <t>1 квартал</t>
  </si>
  <si>
    <t>3 квартал</t>
  </si>
  <si>
    <t>4 квартал</t>
  </si>
  <si>
    <t>№ п/п</t>
  </si>
  <si>
    <r>
      <t>Не позднее 30 (тридцати) календарных дней с даты подписания Заказчиком комплекта первичных учетных документов, предусмотренных пунктом 4.5 Контракта, путем перечисления денежных средств на банковский счет Подрядчика, реквизиты которого указаны в статье 13 Контракта</t>
    </r>
    <r>
      <rPr>
        <sz val="14"/>
        <color rgb="FFFF0000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>но не позднее 25 декабря 2021 года.</t>
    </r>
  </si>
  <si>
    <t>Не позднее 30 (тридцати) календарных дней с даты подписания Заказчиком комплекта первичных учетных документов, предусмотренных пунктом 4.5 Контракта, путем перечисления денежных средств на банковский счет Подрядчика, реквизиты которого указаны в статье 13 Контракта, но не позднее 20 декабря 2022 года.</t>
  </si>
  <si>
    <t>Не позднее 30 (тридцати) календарных дней с даты подписания Заказчиком комплекта первичных учетных документов, предусмотренных пунктом 4.5 Контракта, путем перечисления денежных средств на банковский счет Подрядчика, реквизиты которого указаны в статье 13 Контракта</t>
  </si>
  <si>
    <t>Стоимость исполнения этапа выполнения контракта и (или) комплекса работ и (или) части работ отдельного вида работ</t>
  </si>
  <si>
    <t>Бассейн (большая чаша) для спорт. - оздоровительного плавания</t>
  </si>
  <si>
    <t>Бассейн (малая чаша) для спорт. - оздоровительного плавания</t>
  </si>
  <si>
    <t>Сумма к оплате выполненных работ, руб. &lt;1&gt;</t>
  </si>
  <si>
    <t>Заказчик:</t>
  </si>
  <si>
    <t>Подрядчик:</t>
  </si>
  <si>
    <t>____________________________ Ф. И. О.</t>
  </si>
  <si>
    <t>М. П.</t>
  </si>
  <si>
    <t>&lt;1&gt; Суммы подлежат корректировке по итогам проведения закупки и определения победителя с учетом пропорционального снижения начальной (максимальной) цены контракта участником закупки, с которым заключается контракт</t>
  </si>
  <si>
    <t>Доля этапа выполнения контракта и (или) комплекса работ и (или) вида работ и (или) части работ отдельного вида работ в цене контракта, в %</t>
  </si>
  <si>
    <t>Срок оплаты выполненного этапа выполнения контракта и (или) комплекса работ и (или) вида работ и (или) части работ отдельного вида работ</t>
  </si>
  <si>
    <t>1. Цена Контракта всего (2021 - 2022 год): _______________________(___________) рублей.</t>
  </si>
  <si>
    <t xml:space="preserve">Непредвиденные затраты </t>
  </si>
  <si>
    <t>2. Срок окончательной оплаты: не позднее 20 декабря 2022 года.</t>
  </si>
  <si>
    <t>3. Размер окончательной оплаты: по результатам открытого конкурса в электронной форме</t>
  </si>
  <si>
    <t>_____________________________________  О.О. Мартынов</t>
  </si>
  <si>
    <t>____________________________ Т.А. Красноштанова</t>
  </si>
  <si>
    <t xml:space="preserve">Приложение № 7 </t>
  </si>
  <si>
    <t>к муниципальному контракту  № 0134200000121001134</t>
  </si>
  <si>
    <t xml:space="preserve">от ________________ 2021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</si>
</sst>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%"/>
    <numFmt numFmtId="166" formatCode="0.000%"/>
    <numFmt numFmtId="170" formatCode="0.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6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4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0" xfId="1" applyNumberFormat="1" applyFont="1" applyBorder="1" applyAlignment="1">
      <alignment horizontal="right" vertical="top"/>
    </xf>
    <xf numFmtId="0" fontId="0" fillId="0" borderId="0" xfId="0" applyBorder="1"/>
    <xf numFmtId="0" fontId="0" fillId="0" borderId="0" xfId="0" applyFont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4" fontId="6" fillId="0" borderId="1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top"/>
    </xf>
    <xf numFmtId="0" fontId="8" fillId="2" borderId="7" xfId="0" applyFont="1" applyFill="1" applyBorder="1" applyAlignment="1">
      <alignment horizontal="center" vertical="top" wrapText="1"/>
    </xf>
    <xf numFmtId="4" fontId="6" fillId="0" borderId="7" xfId="1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0" fillId="0" borderId="5" xfId="0" applyBorder="1" applyAlignment="1">
      <alignment vertical="top"/>
    </xf>
    <xf numFmtId="4" fontId="6" fillId="0" borderId="5" xfId="1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4" fontId="6" fillId="0" borderId="15" xfId="1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4" fontId="6" fillId="0" borderId="18" xfId="1" applyNumberFormat="1" applyFont="1" applyFill="1" applyBorder="1" applyAlignment="1">
      <alignment horizontal="center" vertical="top" wrapText="1"/>
    </xf>
    <xf numFmtId="4" fontId="6" fillId="0" borderId="22" xfId="1" applyNumberFormat="1" applyFont="1" applyFill="1" applyBorder="1" applyAlignment="1">
      <alignment horizontal="center" vertical="top" wrapText="1"/>
    </xf>
    <xf numFmtId="4" fontId="6" fillId="0" borderId="1" xfId="1" applyNumberFormat="1" applyFont="1" applyBorder="1" applyAlignment="1">
      <alignment vertical="top" wrapText="1"/>
    </xf>
    <xf numFmtId="4" fontId="6" fillId="0" borderId="1" xfId="1" applyNumberFormat="1" applyFont="1" applyBorder="1" applyAlignment="1">
      <alignment horizontal="center" vertical="top" wrapText="1"/>
    </xf>
    <xf numFmtId="4" fontId="6" fillId="0" borderId="1" xfId="1" applyNumberFormat="1" applyFont="1" applyBorder="1" applyAlignment="1">
      <alignment vertical="center" wrapText="1"/>
    </xf>
    <xf numFmtId="4" fontId="6" fillId="0" borderId="7" xfId="1" applyNumberFormat="1" applyFont="1" applyBorder="1" applyAlignment="1">
      <alignment vertical="top" wrapText="1"/>
    </xf>
    <xf numFmtId="0" fontId="0" fillId="0" borderId="7" xfId="0" applyBorder="1" applyAlignment="1">
      <alignment vertical="top"/>
    </xf>
    <xf numFmtId="4" fontId="6" fillId="0" borderId="7" xfId="1" applyNumberFormat="1" applyFont="1" applyBorder="1" applyAlignment="1">
      <alignment horizontal="center" vertical="top" wrapText="1"/>
    </xf>
    <xf numFmtId="4" fontId="6" fillId="0" borderId="18" xfId="1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4" fontId="6" fillId="0" borderId="4" xfId="1" applyNumberFormat="1" applyFont="1" applyFill="1" applyBorder="1" applyAlignment="1">
      <alignment horizontal="center" vertical="top" wrapText="1"/>
    </xf>
    <xf numFmtId="4" fontId="6" fillId="0" borderId="10" xfId="1" applyNumberFormat="1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right" vertical="top"/>
    </xf>
    <xf numFmtId="4" fontId="6" fillId="0" borderId="5" xfId="1" applyNumberFormat="1" applyFont="1" applyBorder="1" applyAlignment="1">
      <alignment horizontal="center" vertical="top" wrapText="1"/>
    </xf>
    <xf numFmtId="4" fontId="6" fillId="0" borderId="22" xfId="1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16" fillId="0" borderId="27" xfId="0" applyFont="1" applyBorder="1" applyAlignment="1">
      <alignment vertical="top"/>
    </xf>
    <xf numFmtId="0" fontId="17" fillId="0" borderId="27" xfId="1" applyFont="1" applyBorder="1" applyAlignment="1">
      <alignment horizontal="left" vertical="top" wrapText="1"/>
    </xf>
    <xf numFmtId="4" fontId="16" fillId="0" borderId="16" xfId="0" applyNumberFormat="1" applyFont="1" applyBorder="1" applyAlignment="1">
      <alignment horizontal="center" vertical="top"/>
    </xf>
    <xf numFmtId="4" fontId="16" fillId="0" borderId="20" xfId="0" applyNumberFormat="1" applyFont="1" applyBorder="1" applyAlignment="1">
      <alignment horizontal="center" vertical="top"/>
    </xf>
    <xf numFmtId="4" fontId="16" fillId="0" borderId="17" xfId="0" applyNumberFormat="1" applyFont="1" applyBorder="1" applyAlignment="1">
      <alignment horizontal="center" vertical="top"/>
    </xf>
    <xf numFmtId="4" fontId="12" fillId="0" borderId="28" xfId="1" applyNumberFormat="1" applyFont="1" applyBorder="1" applyAlignment="1">
      <alignment vertical="top"/>
    </xf>
    <xf numFmtId="4" fontId="12" fillId="0" borderId="29" xfId="1" applyNumberFormat="1" applyFont="1" applyBorder="1" applyAlignment="1">
      <alignment vertical="top"/>
    </xf>
    <xf numFmtId="0" fontId="12" fillId="0" borderId="27" xfId="1" applyNumberFormat="1" applyFont="1" applyBorder="1" applyAlignment="1">
      <alignment horizontal="right" vertical="top" wrapText="1"/>
    </xf>
    <xf numFmtId="4" fontId="6" fillId="0" borderId="15" xfId="1" applyNumberFormat="1" applyFont="1" applyBorder="1" applyAlignment="1">
      <alignment horizontal="center" vertical="top" wrapText="1"/>
    </xf>
    <xf numFmtId="4" fontId="6" fillId="0" borderId="16" xfId="1" applyNumberFormat="1" applyFont="1" applyBorder="1" applyAlignment="1">
      <alignment horizontal="center" vertical="top" wrapText="1"/>
    </xf>
    <xf numFmtId="4" fontId="6" fillId="0" borderId="20" xfId="1" applyNumberFormat="1" applyFont="1" applyBorder="1" applyAlignment="1">
      <alignment horizontal="center" vertical="top" wrapText="1"/>
    </xf>
    <xf numFmtId="4" fontId="6" fillId="0" borderId="17" xfId="1" applyNumberFormat="1" applyFont="1" applyBorder="1" applyAlignment="1">
      <alignment horizontal="center" vertical="top" wrapText="1"/>
    </xf>
    <xf numFmtId="0" fontId="0" fillId="0" borderId="28" xfId="0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4" fontId="6" fillId="0" borderId="21" xfId="1" applyNumberFormat="1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/>
    </xf>
    <xf numFmtId="0" fontId="0" fillId="0" borderId="31" xfId="0" applyBorder="1" applyAlignment="1">
      <alignment vertical="top"/>
    </xf>
    <xf numFmtId="4" fontId="6" fillId="0" borderId="31" xfId="1" applyNumberFormat="1" applyFont="1" applyFill="1" applyBorder="1" applyAlignment="1">
      <alignment horizontal="center" vertical="top" wrapText="1"/>
    </xf>
    <xf numFmtId="4" fontId="6" fillId="0" borderId="32" xfId="1" applyNumberFormat="1" applyFont="1" applyFill="1" applyBorder="1" applyAlignment="1">
      <alignment horizontal="center" vertical="center" wrapText="1"/>
    </xf>
    <xf numFmtId="4" fontId="6" fillId="0" borderId="33" xfId="1" applyNumberFormat="1" applyFont="1" applyFill="1" applyBorder="1" applyAlignment="1">
      <alignment horizontal="center" vertical="top" wrapText="1"/>
    </xf>
    <xf numFmtId="4" fontId="6" fillId="0" borderId="1" xfId="1" applyNumberFormat="1" applyFont="1" applyBorder="1" applyAlignment="1">
      <alignment horizontal="center" vertical="top" wrapText="1"/>
    </xf>
    <xf numFmtId="0" fontId="15" fillId="0" borderId="0" xfId="0" applyFont="1" applyAlignment="1"/>
    <xf numFmtId="0" fontId="10" fillId="0" borderId="0" xfId="0" applyFont="1" applyAlignment="1"/>
    <xf numFmtId="0" fontId="3" fillId="2" borderId="3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center" vertical="top" wrapText="1"/>
    </xf>
    <xf numFmtId="4" fontId="6" fillId="0" borderId="16" xfId="1" applyNumberFormat="1" applyFont="1" applyFill="1" applyBorder="1" applyAlignment="1">
      <alignment horizontal="center" vertical="top" wrapText="1"/>
    </xf>
    <xf numFmtId="0" fontId="6" fillId="0" borderId="33" xfId="1" applyFont="1" applyFill="1" applyBorder="1" applyAlignment="1">
      <alignment horizontal="center" vertical="top" wrapText="1"/>
    </xf>
    <xf numFmtId="4" fontId="6" fillId="0" borderId="31" xfId="1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top"/>
    </xf>
    <xf numFmtId="4" fontId="17" fillId="0" borderId="27" xfId="1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7" fillId="0" borderId="31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165" fontId="7" fillId="0" borderId="8" xfId="0" applyNumberFormat="1" applyFont="1" applyBorder="1" applyAlignment="1">
      <alignment horizontal="center" vertical="top"/>
    </xf>
    <xf numFmtId="165" fontId="7" fillId="0" borderId="9" xfId="0" applyNumberFormat="1" applyFont="1" applyBorder="1" applyAlignment="1">
      <alignment horizontal="center" vertical="top"/>
    </xf>
    <xf numFmtId="165" fontId="7" fillId="0" borderId="10" xfId="0" applyNumberFormat="1" applyFont="1" applyBorder="1" applyAlignment="1">
      <alignment horizontal="center" vertical="top"/>
    </xf>
    <xf numFmtId="165" fontId="7" fillId="0" borderId="34" xfId="0" applyNumberFormat="1" applyFont="1" applyBorder="1" applyAlignment="1">
      <alignment horizontal="center" vertical="top"/>
    </xf>
    <xf numFmtId="165" fontId="7" fillId="0" borderId="23" xfId="0" applyNumberFormat="1" applyFont="1" applyBorder="1" applyAlignment="1">
      <alignment horizontal="center" vertical="top"/>
    </xf>
    <xf numFmtId="165" fontId="7" fillId="0" borderId="33" xfId="0" applyNumberFormat="1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4" fontId="6" fillId="0" borderId="1" xfId="1" applyNumberFormat="1" applyFont="1" applyBorder="1" applyAlignment="1">
      <alignment horizontal="center" vertical="top" wrapText="1"/>
    </xf>
    <xf numFmtId="4" fontId="6" fillId="0" borderId="18" xfId="1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/>
    </xf>
    <xf numFmtId="165" fontId="7" fillId="0" borderId="12" xfId="0" applyNumberFormat="1" applyFont="1" applyBorder="1" applyAlignment="1">
      <alignment horizontal="center" vertical="top"/>
    </xf>
    <xf numFmtId="165" fontId="7" fillId="0" borderId="13" xfId="0" applyNumberFormat="1" applyFont="1" applyBorder="1" applyAlignment="1">
      <alignment horizontal="center" vertical="top"/>
    </xf>
    <xf numFmtId="165" fontId="7" fillId="0" borderId="14" xfId="0" applyNumberFormat="1" applyFont="1" applyBorder="1" applyAlignment="1">
      <alignment horizontal="center" vertical="top"/>
    </xf>
    <xf numFmtId="165" fontId="7" fillId="0" borderId="15" xfId="0" applyNumberFormat="1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6" fillId="0" borderId="16" xfId="1" applyNumberFormat="1" applyFont="1" applyBorder="1" applyAlignment="1">
      <alignment horizontal="center" vertical="center" wrapText="1"/>
    </xf>
    <xf numFmtId="166" fontId="9" fillId="0" borderId="25" xfId="0" applyNumberFormat="1" applyFont="1" applyBorder="1" applyAlignment="1">
      <alignment horizontal="center" vertical="top"/>
    </xf>
    <xf numFmtId="166" fontId="9" fillId="0" borderId="23" xfId="0" applyNumberFormat="1" applyFont="1" applyBorder="1" applyAlignment="1">
      <alignment horizontal="center" vertical="top"/>
    </xf>
    <xf numFmtId="166" fontId="9" fillId="0" borderId="26" xfId="0" applyNumberFormat="1" applyFont="1" applyBorder="1" applyAlignment="1">
      <alignment horizontal="center" vertical="top"/>
    </xf>
    <xf numFmtId="165" fontId="7" fillId="0" borderId="2" xfId="0" applyNumberFormat="1" applyFont="1" applyBorder="1" applyAlignment="1">
      <alignment horizontal="center" vertical="top"/>
    </xf>
    <xf numFmtId="165" fontId="7" fillId="0" borderId="3" xfId="0" applyNumberFormat="1" applyFont="1" applyBorder="1" applyAlignment="1">
      <alignment horizontal="center" vertical="top"/>
    </xf>
    <xf numFmtId="165" fontId="7" fillId="0" borderId="7" xfId="0" applyNumberFormat="1" applyFont="1" applyBorder="1" applyAlignment="1">
      <alignment horizontal="center" vertical="top"/>
    </xf>
    <xf numFmtId="165" fontId="7" fillId="0" borderId="30" xfId="0" applyNumberFormat="1" applyFont="1" applyBorder="1" applyAlignment="1">
      <alignment horizontal="center" vertical="top"/>
    </xf>
    <xf numFmtId="165" fontId="7" fillId="0" borderId="28" xfId="0" applyNumberFormat="1" applyFont="1" applyBorder="1" applyAlignment="1">
      <alignment horizontal="center" vertical="top"/>
    </xf>
    <xf numFmtId="165" fontId="7" fillId="0" borderId="29" xfId="0" applyNumberFormat="1" applyFont="1" applyBorder="1" applyAlignment="1">
      <alignment horizontal="center" vertical="top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4" fontId="0" fillId="0" borderId="0" xfId="0" applyNumberFormat="1" applyBorder="1"/>
    <xf numFmtId="170" fontId="0" fillId="0" borderId="0" xfId="0" applyNumberFormat="1" applyAlignment="1">
      <alignment vertical="top"/>
    </xf>
    <xf numFmtId="165" fontId="7" fillId="3" borderId="8" xfId="0" applyNumberFormat="1" applyFont="1" applyFill="1" applyBorder="1" applyAlignment="1">
      <alignment horizontal="center" vertical="top"/>
    </xf>
    <xf numFmtId="165" fontId="7" fillId="3" borderId="9" xfId="0" applyNumberFormat="1" applyFont="1" applyFill="1" applyBorder="1" applyAlignment="1">
      <alignment horizontal="center" vertical="top"/>
    </xf>
    <xf numFmtId="165" fontId="7" fillId="3" borderId="10" xfId="0" applyNumberFormat="1" applyFont="1" applyFill="1" applyBorder="1" applyAlignment="1">
      <alignment horizontal="center" vertical="top"/>
    </xf>
    <xf numFmtId="165" fontId="7" fillId="3" borderId="13" xfId="0" applyNumberFormat="1" applyFont="1" applyFill="1" applyBorder="1" applyAlignment="1">
      <alignment horizontal="center" vertical="top"/>
    </xf>
    <xf numFmtId="165" fontId="7" fillId="3" borderId="14" xfId="0" applyNumberFormat="1" applyFont="1" applyFill="1" applyBorder="1" applyAlignment="1">
      <alignment horizontal="center" vertical="top"/>
    </xf>
    <xf numFmtId="165" fontId="7" fillId="3" borderId="15" xfId="0" applyNumberFormat="1" applyFont="1" applyFill="1" applyBorder="1" applyAlignment="1">
      <alignment horizontal="center" vertical="top"/>
    </xf>
    <xf numFmtId="165" fontId="7" fillId="3" borderId="2" xfId="0" applyNumberFormat="1" applyFont="1" applyFill="1" applyBorder="1" applyAlignment="1">
      <alignment horizontal="center" vertical="top"/>
    </xf>
    <xf numFmtId="165" fontId="7" fillId="3" borderId="3" xfId="0" applyNumberFormat="1" applyFont="1" applyFill="1" applyBorder="1" applyAlignment="1">
      <alignment horizontal="center" vertical="top"/>
    </xf>
    <xf numFmtId="165" fontId="7" fillId="3" borderId="7" xfId="0" applyNumberFormat="1" applyFont="1" applyFill="1" applyBorder="1" applyAlignment="1">
      <alignment horizontal="center" vertical="top"/>
    </xf>
    <xf numFmtId="4" fontId="6" fillId="3" borderId="5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3"/>
  <sheetViews>
    <sheetView tabSelected="1" view="pageBreakPreview" topLeftCell="A100" zoomScale="60" zoomScaleNormal="75" workbookViewId="0">
      <selection activeCell="G25" sqref="G25:G95"/>
    </sheetView>
  </sheetViews>
  <sheetFormatPr defaultRowHeight="14.4" x14ac:dyDescent="0.3"/>
  <cols>
    <col min="2" max="2" width="12.33203125" customWidth="1"/>
    <col min="3" max="3" width="26.6640625" customWidth="1"/>
    <col min="4" max="4" width="23.109375" customWidth="1"/>
    <col min="5" max="5" width="40.6640625" customWidth="1"/>
    <col min="6" max="6" width="40.109375" customWidth="1"/>
    <col min="7" max="7" width="49.109375" customWidth="1"/>
    <col min="8" max="9" width="17" bestFit="1" customWidth="1"/>
    <col min="10" max="11" width="5.33203125" hidden="1" customWidth="1"/>
    <col min="12" max="12" width="17" bestFit="1" customWidth="1"/>
    <col min="13" max="15" width="5.33203125" hidden="1" customWidth="1"/>
    <col min="16" max="16" width="18.44140625" bestFit="1" customWidth="1"/>
    <col min="17" max="17" width="5.33203125" hidden="1" customWidth="1"/>
    <col min="18" max="18" width="18.44140625" bestFit="1" customWidth="1"/>
    <col min="19" max="20" width="5.33203125" hidden="1" customWidth="1"/>
    <col min="21" max="21" width="18.44140625" bestFit="1" customWidth="1"/>
    <col min="22" max="22" width="20.5546875" bestFit="1" customWidth="1"/>
    <col min="23" max="25" width="20.44140625" hidden="1" customWidth="1"/>
    <col min="26" max="34" width="2.6640625" customWidth="1"/>
    <col min="35" max="35" width="0.109375" customWidth="1"/>
    <col min="36" max="36" width="1.33203125" customWidth="1"/>
    <col min="37" max="37" width="2.6640625" customWidth="1"/>
    <col min="39" max="39" width="11" bestFit="1" customWidth="1"/>
    <col min="40" max="40" width="12" bestFit="1" customWidth="1"/>
  </cols>
  <sheetData>
    <row r="1" spans="2:40" ht="18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40" ht="24.6" customHeight="1" x14ac:dyDescent="0.35">
      <c r="B2" s="3"/>
      <c r="C2" s="3"/>
      <c r="D2" s="3"/>
      <c r="E2" s="3"/>
      <c r="F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73" t="s">
        <v>221</v>
      </c>
      <c r="V2" s="3"/>
      <c r="W2" s="3"/>
      <c r="X2" s="3"/>
      <c r="Y2" s="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</row>
    <row r="3" spans="2:40" ht="24.6" customHeight="1" x14ac:dyDescent="0.35">
      <c r="B3" s="3"/>
      <c r="C3" s="3"/>
      <c r="D3" s="3"/>
      <c r="E3" s="3"/>
      <c r="F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3" t="s">
        <v>222</v>
      </c>
      <c r="V3" s="3"/>
      <c r="W3" s="3"/>
      <c r="X3" s="3"/>
      <c r="Y3" s="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2:40" ht="24.6" customHeight="1" x14ac:dyDescent="0.35">
      <c r="B4" s="3"/>
      <c r="C4" s="3"/>
      <c r="D4" s="3"/>
      <c r="E4" s="3"/>
      <c r="F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73" t="s">
        <v>223</v>
      </c>
      <c r="V4" s="3"/>
      <c r="W4" s="3"/>
      <c r="X4" s="3"/>
      <c r="Y4" s="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2:40" s="4" customFormat="1" ht="27" customHeight="1" x14ac:dyDescent="0.3">
      <c r="B5" s="86"/>
      <c r="C5" s="86"/>
      <c r="D5" s="86"/>
      <c r="E5" s="148" t="s">
        <v>21</v>
      </c>
      <c r="F5" s="148"/>
      <c r="G5" s="148"/>
      <c r="H5" s="148"/>
      <c r="I5" s="148"/>
      <c r="J5" s="148"/>
      <c r="K5" s="148"/>
      <c r="L5" s="148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</row>
    <row r="6" spans="2:40" s="4" customFormat="1" ht="27" customHeight="1" x14ac:dyDescent="0.3">
      <c r="C6" s="87"/>
      <c r="D6" s="87"/>
      <c r="E6" s="148" t="s">
        <v>39</v>
      </c>
      <c r="F6" s="148"/>
      <c r="G6" s="148"/>
      <c r="H6" s="148"/>
      <c r="I6" s="148"/>
      <c r="J6" s="148"/>
      <c r="K6" s="148"/>
      <c r="L6" s="148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2:40" s="4" customFormat="1" ht="27" customHeight="1" x14ac:dyDescent="0.3">
      <c r="C7" s="87"/>
      <c r="D7" s="87"/>
      <c r="E7" s="89"/>
      <c r="F7" s="89"/>
      <c r="G7" s="89"/>
      <c r="H7" s="89"/>
      <c r="I7" s="89"/>
      <c r="J7" s="89"/>
      <c r="K7" s="89"/>
      <c r="L7" s="89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</row>
    <row r="8" spans="2:40" ht="21.75" customHeight="1" x14ac:dyDescent="0.35"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</row>
    <row r="9" spans="2:40" s="18" customFormat="1" ht="41.4" customHeight="1" x14ac:dyDescent="0.3">
      <c r="B9" s="96" t="s">
        <v>200</v>
      </c>
      <c r="C9" s="96" t="s">
        <v>23</v>
      </c>
      <c r="D9" s="96" t="s">
        <v>24</v>
      </c>
      <c r="E9" s="96" t="s">
        <v>25</v>
      </c>
      <c r="F9" s="96" t="s">
        <v>204</v>
      </c>
      <c r="G9" s="96" t="s">
        <v>214</v>
      </c>
      <c r="H9" s="101" t="s">
        <v>22</v>
      </c>
      <c r="I9" s="102"/>
      <c r="J9" s="102"/>
      <c r="K9" s="102"/>
      <c r="L9" s="103"/>
      <c r="M9" s="74"/>
      <c r="N9" s="74"/>
      <c r="O9" s="75"/>
      <c r="P9" s="108" t="s">
        <v>196</v>
      </c>
      <c r="Q9" s="102"/>
      <c r="R9" s="102"/>
      <c r="S9" s="102"/>
      <c r="T9" s="102"/>
      <c r="U9" s="102"/>
      <c r="V9" s="102"/>
      <c r="W9" s="74"/>
      <c r="X9" s="74"/>
      <c r="Y9" s="74"/>
      <c r="Z9" s="109" t="s">
        <v>213</v>
      </c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1"/>
    </row>
    <row r="10" spans="2:40" s="18" customFormat="1" ht="42" customHeight="1" x14ac:dyDescent="0.3">
      <c r="B10" s="97"/>
      <c r="C10" s="97"/>
      <c r="D10" s="97"/>
      <c r="E10" s="97"/>
      <c r="F10" s="97"/>
      <c r="G10" s="97"/>
      <c r="H10" s="76" t="s">
        <v>28</v>
      </c>
      <c r="I10" s="77" t="s">
        <v>29</v>
      </c>
      <c r="J10" s="74"/>
      <c r="K10" s="78"/>
      <c r="L10" s="79" t="s">
        <v>30</v>
      </c>
      <c r="M10" s="74"/>
      <c r="N10" s="74"/>
      <c r="O10" s="78"/>
      <c r="P10" s="77" t="s">
        <v>197</v>
      </c>
      <c r="Q10" s="78"/>
      <c r="R10" s="77" t="s">
        <v>28</v>
      </c>
      <c r="S10" s="74"/>
      <c r="T10" s="78"/>
      <c r="U10" s="77" t="s">
        <v>198</v>
      </c>
      <c r="V10" s="77" t="s">
        <v>199</v>
      </c>
      <c r="W10" s="74"/>
      <c r="X10" s="74"/>
      <c r="Y10" s="78"/>
      <c r="Z10" s="112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4"/>
    </row>
    <row r="11" spans="2:40" s="18" customFormat="1" ht="84" customHeight="1" x14ac:dyDescent="0.3">
      <c r="B11" s="98"/>
      <c r="C11" s="98"/>
      <c r="D11" s="98"/>
      <c r="E11" s="98"/>
      <c r="F11" s="98"/>
      <c r="G11" s="98"/>
      <c r="H11" s="106" t="s">
        <v>207</v>
      </c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74"/>
      <c r="X11" s="74"/>
      <c r="Y11" s="78"/>
      <c r="Z11" s="115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7"/>
    </row>
    <row r="12" spans="2:40" s="11" customFormat="1" ht="18.75" customHeight="1" x14ac:dyDescent="0.3">
      <c r="B12" s="12">
        <v>1</v>
      </c>
      <c r="C12" s="12">
        <v>2</v>
      </c>
      <c r="D12" s="12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7</v>
      </c>
      <c r="K12" s="20">
        <v>8</v>
      </c>
      <c r="L12" s="30">
        <v>9</v>
      </c>
      <c r="M12" s="20">
        <v>10</v>
      </c>
      <c r="N12" s="13">
        <v>11</v>
      </c>
      <c r="O12" s="30">
        <v>12</v>
      </c>
      <c r="P12" s="20">
        <v>10</v>
      </c>
      <c r="Q12" s="13">
        <v>14</v>
      </c>
      <c r="R12" s="13">
        <v>11</v>
      </c>
      <c r="S12" s="13">
        <v>16</v>
      </c>
      <c r="T12" s="13">
        <v>17</v>
      </c>
      <c r="U12" s="13">
        <v>12</v>
      </c>
      <c r="V12" s="13">
        <v>13</v>
      </c>
      <c r="W12" s="13">
        <v>22</v>
      </c>
      <c r="X12" s="13">
        <v>23</v>
      </c>
      <c r="Y12" s="13">
        <v>24</v>
      </c>
      <c r="Z12" s="100">
        <v>14</v>
      </c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</row>
    <row r="13" spans="2:40" s="4" customFormat="1" ht="43.2" customHeight="1" x14ac:dyDescent="0.3">
      <c r="B13" s="14">
        <v>1</v>
      </c>
      <c r="C13" s="99" t="s">
        <v>0</v>
      </c>
      <c r="D13" s="14"/>
      <c r="E13" s="1" t="s">
        <v>40</v>
      </c>
      <c r="F13" s="130">
        <v>11953957.060000001</v>
      </c>
      <c r="G13" s="126" t="s">
        <v>203</v>
      </c>
      <c r="H13" s="130">
        <v>11953957.060000001</v>
      </c>
      <c r="I13" s="104"/>
      <c r="J13" s="33"/>
      <c r="K13" s="33"/>
      <c r="L13" s="105"/>
      <c r="M13" s="36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90">
        <v>8.3128999999999998E-3</v>
      </c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  <c r="AM13" s="150">
        <f>F13/F110*100</f>
        <v>0.83128585237356101</v>
      </c>
      <c r="AN13" s="4">
        <v>1.0569999999999999</v>
      </c>
    </row>
    <row r="14" spans="2:40" s="4" customFormat="1" ht="36" x14ac:dyDescent="0.3">
      <c r="B14" s="14">
        <v>2</v>
      </c>
      <c r="C14" s="99"/>
      <c r="D14" s="14" t="s">
        <v>41</v>
      </c>
      <c r="E14" s="2" t="s">
        <v>44</v>
      </c>
      <c r="F14" s="130"/>
      <c r="G14" s="127"/>
      <c r="H14" s="130"/>
      <c r="I14" s="104"/>
      <c r="J14" s="33"/>
      <c r="K14" s="33"/>
      <c r="L14" s="105"/>
      <c r="M14" s="36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118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20"/>
      <c r="AM14" s="150"/>
    </row>
    <row r="15" spans="2:40" s="4" customFormat="1" ht="21" customHeight="1" x14ac:dyDescent="0.3">
      <c r="B15" s="14">
        <v>3</v>
      </c>
      <c r="C15" s="99"/>
      <c r="D15" s="14" t="s">
        <v>42</v>
      </c>
      <c r="E15" s="2" t="s">
        <v>45</v>
      </c>
      <c r="F15" s="130"/>
      <c r="G15" s="127"/>
      <c r="H15" s="130"/>
      <c r="I15" s="104"/>
      <c r="J15" s="33"/>
      <c r="K15" s="33"/>
      <c r="L15" s="105"/>
      <c r="M15" s="36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118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20"/>
      <c r="AM15" s="150"/>
    </row>
    <row r="16" spans="2:40" s="4" customFormat="1" ht="23.4" customHeight="1" x14ac:dyDescent="0.3">
      <c r="B16" s="14">
        <v>4</v>
      </c>
      <c r="C16" s="99"/>
      <c r="D16" s="14" t="s">
        <v>43</v>
      </c>
      <c r="E16" s="2" t="s">
        <v>46</v>
      </c>
      <c r="F16" s="130"/>
      <c r="G16" s="127"/>
      <c r="H16" s="130"/>
      <c r="I16" s="104"/>
      <c r="J16" s="33"/>
      <c r="K16" s="33"/>
      <c r="L16" s="105"/>
      <c r="M16" s="3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118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20"/>
      <c r="AM16" s="150"/>
    </row>
    <row r="17" spans="2:40" s="4" customFormat="1" ht="40.200000000000003" customHeight="1" x14ac:dyDescent="0.3">
      <c r="B17" s="14">
        <v>5</v>
      </c>
      <c r="C17" s="99"/>
      <c r="D17" s="14" t="s">
        <v>26</v>
      </c>
      <c r="E17" s="2" t="s">
        <v>47</v>
      </c>
      <c r="F17" s="130"/>
      <c r="G17" s="127"/>
      <c r="H17" s="130"/>
      <c r="I17" s="104"/>
      <c r="J17" s="33"/>
      <c r="K17" s="33"/>
      <c r="L17" s="105"/>
      <c r="M17" s="36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121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3"/>
      <c r="AM17" s="150"/>
    </row>
    <row r="18" spans="2:40" s="4" customFormat="1" ht="40.950000000000003" customHeight="1" x14ac:dyDescent="0.3">
      <c r="B18" s="14">
        <v>6</v>
      </c>
      <c r="C18" s="46" t="s">
        <v>1</v>
      </c>
      <c r="D18" s="14" t="s">
        <v>41</v>
      </c>
      <c r="E18" s="2" t="s">
        <v>44</v>
      </c>
      <c r="F18" s="15">
        <v>15084321.720000001</v>
      </c>
      <c r="G18" s="127"/>
      <c r="H18" s="15"/>
      <c r="I18" s="15">
        <v>15084321.720000001</v>
      </c>
      <c r="J18" s="15"/>
      <c r="K18" s="15"/>
      <c r="L18" s="31"/>
      <c r="M18" s="2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35">
        <v>1.0489699999999999E-2</v>
      </c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/>
      <c r="AM18" s="150">
        <f>F18/F110*100</f>
        <v>1.0489734215665001</v>
      </c>
      <c r="AN18" s="4">
        <v>4.5830000000000002</v>
      </c>
    </row>
    <row r="19" spans="2:40" s="4" customFormat="1" ht="40.950000000000003" customHeight="1" x14ac:dyDescent="0.3">
      <c r="B19" s="14">
        <v>7</v>
      </c>
      <c r="C19" s="46" t="s">
        <v>2</v>
      </c>
      <c r="D19" s="14" t="s">
        <v>41</v>
      </c>
      <c r="E19" s="2" t="s">
        <v>44</v>
      </c>
      <c r="F19" s="15">
        <v>25140536.210000001</v>
      </c>
      <c r="G19" s="127"/>
      <c r="H19" s="5"/>
      <c r="I19" s="15">
        <v>25140536.210000001</v>
      </c>
      <c r="J19" s="5"/>
      <c r="K19" s="15"/>
      <c r="L19" s="31"/>
      <c r="M19" s="2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35">
        <v>1.7482899999999999E-2</v>
      </c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7"/>
      <c r="AM19" s="150">
        <f>F19/F110*100</f>
        <v>1.7482890366395731</v>
      </c>
      <c r="AN19" s="4">
        <v>4.5830000000000002</v>
      </c>
    </row>
    <row r="20" spans="2:40" s="4" customFormat="1" ht="62.4" customHeight="1" x14ac:dyDescent="0.3">
      <c r="B20" s="14">
        <v>8</v>
      </c>
      <c r="C20" s="46" t="s">
        <v>3</v>
      </c>
      <c r="D20" s="14" t="s">
        <v>48</v>
      </c>
      <c r="E20" s="2" t="s">
        <v>49</v>
      </c>
      <c r="F20" s="15">
        <v>32100428.43</v>
      </c>
      <c r="G20" s="127"/>
      <c r="H20" s="5"/>
      <c r="I20" s="15">
        <v>32100428.43</v>
      </c>
      <c r="J20" s="15"/>
      <c r="K20" s="5"/>
      <c r="L20" s="31"/>
      <c r="M20" s="21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35">
        <v>2.23228E-2</v>
      </c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7"/>
      <c r="AM20" s="150">
        <f>F20/F110*100</f>
        <v>2.2322844121868575</v>
      </c>
      <c r="AN20" s="4">
        <v>3.9540000000000002</v>
      </c>
    </row>
    <row r="21" spans="2:40" s="4" customFormat="1" ht="39" customHeight="1" x14ac:dyDescent="0.3">
      <c r="B21" s="14">
        <v>9</v>
      </c>
      <c r="C21" s="46" t="s">
        <v>20</v>
      </c>
      <c r="D21" s="14" t="s">
        <v>41</v>
      </c>
      <c r="E21" s="2" t="s">
        <v>44</v>
      </c>
      <c r="F21" s="15">
        <v>25140536.210000001</v>
      </c>
      <c r="G21" s="128"/>
      <c r="H21" s="5"/>
      <c r="I21" s="15"/>
      <c r="J21" s="15"/>
      <c r="K21" s="15"/>
      <c r="L21" s="31">
        <v>25140536.210000001</v>
      </c>
      <c r="M21" s="2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35">
        <v>1.7482899999999999E-2</v>
      </c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7"/>
      <c r="AM21" s="150">
        <f>F21/F110*100</f>
        <v>1.7482890366395731</v>
      </c>
      <c r="AN21" s="4">
        <v>3.9540000000000002</v>
      </c>
    </row>
    <row r="22" spans="2:40" s="4" customFormat="1" ht="40.950000000000003" customHeight="1" x14ac:dyDescent="0.3">
      <c r="B22" s="14">
        <v>10</v>
      </c>
      <c r="C22" s="46" t="s">
        <v>4</v>
      </c>
      <c r="D22" s="14" t="s">
        <v>41</v>
      </c>
      <c r="E22" s="2" t="s">
        <v>44</v>
      </c>
      <c r="F22" s="15">
        <v>25140536.210000001</v>
      </c>
      <c r="G22" s="128"/>
      <c r="H22" s="5"/>
      <c r="I22" s="15"/>
      <c r="J22" s="15"/>
      <c r="K22" s="15"/>
      <c r="L22" s="31">
        <v>25140536.210000001</v>
      </c>
      <c r="M22" s="3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5">
        <v>1.7482899999999999E-2</v>
      </c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7"/>
      <c r="AM22" s="150">
        <f>F22/F110*100</f>
        <v>1.7482890366395731</v>
      </c>
      <c r="AN22" s="4">
        <v>3.9540000000000002</v>
      </c>
    </row>
    <row r="23" spans="2:40" s="4" customFormat="1" ht="38.4" customHeight="1" thickBot="1" x14ac:dyDescent="0.35">
      <c r="B23" s="62">
        <v>11</v>
      </c>
      <c r="C23" s="63" t="s">
        <v>5</v>
      </c>
      <c r="D23" s="62" t="s">
        <v>41</v>
      </c>
      <c r="E23" s="64" t="s">
        <v>44</v>
      </c>
      <c r="F23" s="80">
        <v>25140536.210000001</v>
      </c>
      <c r="G23" s="128"/>
      <c r="H23" s="40"/>
      <c r="I23" s="41"/>
      <c r="J23" s="41"/>
      <c r="K23" s="41"/>
      <c r="L23" s="65">
        <v>25140536.210000001</v>
      </c>
      <c r="M23" s="42"/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90">
        <v>1.7482899999999999E-2</v>
      </c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2"/>
      <c r="AM23" s="150">
        <f>F23/F110*100</f>
        <v>1.7482890366395731</v>
      </c>
      <c r="AN23" s="4">
        <v>3.9540000000000002</v>
      </c>
    </row>
    <row r="24" spans="2:40" s="4" customFormat="1" ht="174" customHeight="1" thickBot="1" x14ac:dyDescent="0.35">
      <c r="B24" s="66">
        <v>12</v>
      </c>
      <c r="C24" s="83" t="s">
        <v>6</v>
      </c>
      <c r="D24" s="66" t="s">
        <v>41</v>
      </c>
      <c r="E24" s="88" t="s">
        <v>44</v>
      </c>
      <c r="F24" s="82">
        <v>24498828.620000001</v>
      </c>
      <c r="G24" s="81" t="s">
        <v>201</v>
      </c>
      <c r="H24" s="67"/>
      <c r="I24" s="68"/>
      <c r="J24" s="68"/>
      <c r="K24" s="68"/>
      <c r="L24" s="69">
        <v>24498828.620000001</v>
      </c>
      <c r="M24" s="70"/>
      <c r="N24" s="68"/>
      <c r="O24" s="67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93">
        <v>1.7036599999999999E-2</v>
      </c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5"/>
      <c r="AM24" s="150">
        <f>F24/F110*100</f>
        <v>1.7036642786410083</v>
      </c>
      <c r="AN24" s="4">
        <v>3.9540000000000002</v>
      </c>
    </row>
    <row r="25" spans="2:40" s="4" customFormat="1" ht="43.2" customHeight="1" x14ac:dyDescent="0.3">
      <c r="B25" s="22">
        <v>13</v>
      </c>
      <c r="C25" s="124" t="s">
        <v>7</v>
      </c>
      <c r="D25" s="22" t="s">
        <v>41</v>
      </c>
      <c r="E25" s="28" t="s">
        <v>44</v>
      </c>
      <c r="F25" s="141">
        <v>101006580.66</v>
      </c>
      <c r="G25" s="127" t="s">
        <v>203</v>
      </c>
      <c r="H25" s="23"/>
      <c r="I25" s="24"/>
      <c r="J25" s="24"/>
      <c r="K25" s="24"/>
      <c r="L25" s="32"/>
      <c r="M25" s="27"/>
      <c r="N25" s="24"/>
      <c r="O25" s="24"/>
      <c r="P25" s="141">
        <v>101006580.66</v>
      </c>
      <c r="Q25" s="24"/>
      <c r="R25" s="24"/>
      <c r="S25" s="24"/>
      <c r="T25" s="24"/>
      <c r="U25" s="24"/>
      <c r="V25" s="24"/>
      <c r="W25" s="24"/>
      <c r="X25" s="24"/>
      <c r="Y25" s="24"/>
      <c r="Z25" s="118">
        <v>7.02406E-2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20"/>
      <c r="AM25" s="150">
        <f>F25/F110*100</f>
        <v>7.0240624989568872</v>
      </c>
      <c r="AN25" s="4">
        <v>3.8580000000000001</v>
      </c>
    </row>
    <row r="26" spans="2:40" s="4" customFormat="1" ht="22.95" customHeight="1" x14ac:dyDescent="0.3">
      <c r="B26" s="14">
        <v>14</v>
      </c>
      <c r="C26" s="125"/>
      <c r="D26" s="14" t="s">
        <v>50</v>
      </c>
      <c r="E26" s="2" t="s">
        <v>51</v>
      </c>
      <c r="F26" s="142"/>
      <c r="G26" s="127"/>
      <c r="H26" s="5"/>
      <c r="I26" s="15"/>
      <c r="J26" s="15"/>
      <c r="K26" s="15"/>
      <c r="L26" s="31"/>
      <c r="M26" s="21"/>
      <c r="N26" s="15"/>
      <c r="O26" s="15"/>
      <c r="P26" s="142"/>
      <c r="Q26" s="15"/>
      <c r="R26" s="15"/>
      <c r="S26" s="15"/>
      <c r="T26" s="15"/>
      <c r="U26" s="15"/>
      <c r="V26" s="15"/>
      <c r="W26" s="15"/>
      <c r="X26" s="15"/>
      <c r="Y26" s="15"/>
      <c r="Z26" s="121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3"/>
      <c r="AM26" s="150"/>
    </row>
    <row r="27" spans="2:40" s="4" customFormat="1" ht="32.4" customHeight="1" x14ac:dyDescent="0.3">
      <c r="B27" s="14">
        <v>15</v>
      </c>
      <c r="C27" s="144" t="s">
        <v>8</v>
      </c>
      <c r="D27" s="14" t="s">
        <v>50</v>
      </c>
      <c r="E27" s="2" t="s">
        <v>51</v>
      </c>
      <c r="F27" s="142">
        <v>108575274.11</v>
      </c>
      <c r="G27" s="127"/>
      <c r="H27" s="5"/>
      <c r="I27" s="15"/>
      <c r="J27" s="15"/>
      <c r="K27" s="15"/>
      <c r="L27" s="31"/>
      <c r="M27" s="21"/>
      <c r="N27" s="15"/>
      <c r="O27" s="15"/>
      <c r="P27" s="142">
        <v>108575274.11</v>
      </c>
      <c r="Q27" s="47"/>
      <c r="R27" s="15"/>
      <c r="S27" s="15"/>
      <c r="T27" s="15"/>
      <c r="U27" s="15"/>
      <c r="V27" s="15"/>
      <c r="W27" s="15"/>
      <c r="X27" s="15"/>
      <c r="Y27" s="15"/>
      <c r="Z27" s="90">
        <v>7.5503899999999999E-2</v>
      </c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2"/>
      <c r="AM27" s="150">
        <f>F27/F110*100</f>
        <v>7.5503943030914966</v>
      </c>
      <c r="AN27" s="4">
        <v>3.8580000000000001</v>
      </c>
    </row>
    <row r="28" spans="2:40" s="4" customFormat="1" ht="41.4" customHeight="1" x14ac:dyDescent="0.3">
      <c r="B28" s="14">
        <v>16</v>
      </c>
      <c r="C28" s="145"/>
      <c r="D28" s="14" t="s">
        <v>52</v>
      </c>
      <c r="E28" s="2" t="s">
        <v>53</v>
      </c>
      <c r="F28" s="142"/>
      <c r="G28" s="127"/>
      <c r="H28" s="5"/>
      <c r="I28" s="15"/>
      <c r="J28" s="15"/>
      <c r="K28" s="15"/>
      <c r="L28" s="31"/>
      <c r="M28" s="21"/>
      <c r="N28" s="15"/>
      <c r="O28" s="15"/>
      <c r="P28" s="142"/>
      <c r="Q28" s="6"/>
      <c r="R28" s="15"/>
      <c r="S28" s="15"/>
      <c r="T28" s="15"/>
      <c r="U28" s="15"/>
      <c r="V28" s="15"/>
      <c r="W28" s="15"/>
      <c r="X28" s="15"/>
      <c r="Y28" s="15"/>
      <c r="Z28" s="118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20"/>
      <c r="AM28" s="150"/>
    </row>
    <row r="29" spans="2:40" s="4" customFormat="1" ht="40.200000000000003" customHeight="1" x14ac:dyDescent="0.3">
      <c r="B29" s="14">
        <v>17</v>
      </c>
      <c r="C29" s="145"/>
      <c r="D29" s="14" t="s">
        <v>54</v>
      </c>
      <c r="E29" s="2" t="s">
        <v>55</v>
      </c>
      <c r="F29" s="142"/>
      <c r="G29" s="127"/>
      <c r="H29" s="5"/>
      <c r="I29" s="15"/>
      <c r="J29" s="15"/>
      <c r="K29" s="15"/>
      <c r="L29" s="31"/>
      <c r="M29" s="21"/>
      <c r="N29" s="15"/>
      <c r="O29" s="15"/>
      <c r="P29" s="142"/>
      <c r="Q29" s="6"/>
      <c r="R29" s="15"/>
      <c r="S29" s="15"/>
      <c r="T29" s="15"/>
      <c r="U29" s="15"/>
      <c r="V29" s="15"/>
      <c r="W29" s="15"/>
      <c r="X29" s="15"/>
      <c r="Y29" s="15"/>
      <c r="Z29" s="118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20"/>
      <c r="AM29" s="150"/>
    </row>
    <row r="30" spans="2:40" s="4" customFormat="1" ht="42.6" customHeight="1" x14ac:dyDescent="0.3">
      <c r="B30" s="14">
        <v>18</v>
      </c>
      <c r="C30" s="145"/>
      <c r="D30" s="14" t="s">
        <v>56</v>
      </c>
      <c r="E30" s="2" t="s">
        <v>57</v>
      </c>
      <c r="F30" s="142"/>
      <c r="G30" s="127"/>
      <c r="H30" s="5"/>
      <c r="I30" s="15"/>
      <c r="J30" s="15"/>
      <c r="K30" s="15"/>
      <c r="L30" s="31"/>
      <c r="M30" s="21"/>
      <c r="N30" s="15"/>
      <c r="O30" s="15"/>
      <c r="P30" s="142"/>
      <c r="Q30" s="6"/>
      <c r="R30" s="15"/>
      <c r="S30" s="15"/>
      <c r="T30" s="15"/>
      <c r="U30" s="15"/>
      <c r="V30" s="15"/>
      <c r="W30" s="15"/>
      <c r="X30" s="15"/>
      <c r="Y30" s="15"/>
      <c r="Z30" s="118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20"/>
      <c r="AM30" s="150"/>
    </row>
    <row r="31" spans="2:40" s="4" customFormat="1" ht="42" customHeight="1" x14ac:dyDescent="0.3">
      <c r="B31" s="14">
        <v>19</v>
      </c>
      <c r="C31" s="125"/>
      <c r="D31" s="14" t="s">
        <v>58</v>
      </c>
      <c r="E31" s="2" t="s">
        <v>59</v>
      </c>
      <c r="F31" s="142"/>
      <c r="G31" s="127"/>
      <c r="H31" s="5"/>
      <c r="I31" s="15"/>
      <c r="J31" s="15"/>
      <c r="K31" s="15"/>
      <c r="L31" s="31"/>
      <c r="M31" s="21"/>
      <c r="N31" s="15"/>
      <c r="O31" s="15"/>
      <c r="P31" s="142"/>
      <c r="Q31" s="48"/>
      <c r="R31" s="15"/>
      <c r="S31" s="15"/>
      <c r="T31" s="15"/>
      <c r="U31" s="15"/>
      <c r="V31" s="15"/>
      <c r="W31" s="15"/>
      <c r="X31" s="15"/>
      <c r="Y31" s="15"/>
      <c r="Z31" s="121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3"/>
      <c r="AM31" s="150"/>
    </row>
    <row r="32" spans="2:40" s="4" customFormat="1" ht="39" customHeight="1" x14ac:dyDescent="0.3">
      <c r="B32" s="14">
        <v>20</v>
      </c>
      <c r="C32" s="144" t="s">
        <v>9</v>
      </c>
      <c r="D32" s="22" t="s">
        <v>60</v>
      </c>
      <c r="E32" s="28" t="s">
        <v>61</v>
      </c>
      <c r="F32" s="141">
        <v>108470275.53</v>
      </c>
      <c r="G32" s="127"/>
      <c r="H32" s="23"/>
      <c r="I32" s="24"/>
      <c r="J32" s="24"/>
      <c r="K32" s="24"/>
      <c r="L32" s="32"/>
      <c r="M32" s="27"/>
      <c r="N32" s="24"/>
      <c r="O32" s="24"/>
      <c r="P32" s="24"/>
      <c r="Q32" s="24"/>
      <c r="R32" s="141">
        <v>108470275.53</v>
      </c>
      <c r="S32" s="24"/>
      <c r="T32" s="24"/>
      <c r="U32" s="24"/>
      <c r="V32" s="15"/>
      <c r="W32" s="15"/>
      <c r="X32" s="15"/>
      <c r="Y32" s="15"/>
      <c r="Z32" s="90">
        <v>7.5430899999999995E-2</v>
      </c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  <c r="AM32" s="150">
        <f>F32/F110*100</f>
        <v>7.5430926343942426</v>
      </c>
      <c r="AN32" s="4">
        <v>3.8580000000000001</v>
      </c>
    </row>
    <row r="33" spans="2:40" s="4" customFormat="1" ht="40.200000000000003" customHeight="1" x14ac:dyDescent="0.3">
      <c r="B33" s="14">
        <v>21</v>
      </c>
      <c r="C33" s="145"/>
      <c r="D33" s="14" t="s">
        <v>62</v>
      </c>
      <c r="E33" s="2" t="s">
        <v>63</v>
      </c>
      <c r="F33" s="142"/>
      <c r="G33" s="127"/>
      <c r="H33" s="5"/>
      <c r="I33" s="15"/>
      <c r="J33" s="15"/>
      <c r="K33" s="15"/>
      <c r="L33" s="31"/>
      <c r="M33" s="21"/>
      <c r="N33" s="15"/>
      <c r="O33" s="15"/>
      <c r="P33" s="15"/>
      <c r="Q33" s="15"/>
      <c r="R33" s="142"/>
      <c r="S33" s="15"/>
      <c r="T33" s="15"/>
      <c r="U33" s="15"/>
      <c r="V33" s="15"/>
      <c r="W33" s="15"/>
      <c r="X33" s="15"/>
      <c r="Y33" s="15"/>
      <c r="Z33" s="118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20"/>
      <c r="AM33" s="150"/>
    </row>
    <row r="34" spans="2:40" s="4" customFormat="1" ht="39" customHeight="1" x14ac:dyDescent="0.3">
      <c r="B34" s="14">
        <v>22</v>
      </c>
      <c r="C34" s="145"/>
      <c r="D34" s="14" t="s">
        <v>64</v>
      </c>
      <c r="E34" s="2" t="s">
        <v>65</v>
      </c>
      <c r="F34" s="142"/>
      <c r="G34" s="127"/>
      <c r="H34" s="5"/>
      <c r="I34" s="15"/>
      <c r="J34" s="15"/>
      <c r="K34" s="15"/>
      <c r="L34" s="31"/>
      <c r="M34" s="21"/>
      <c r="N34" s="15"/>
      <c r="O34" s="15"/>
      <c r="P34" s="15"/>
      <c r="Q34" s="15"/>
      <c r="R34" s="142"/>
      <c r="S34" s="15"/>
      <c r="T34" s="15"/>
      <c r="U34" s="15"/>
      <c r="V34" s="15"/>
      <c r="W34" s="15"/>
      <c r="X34" s="15"/>
      <c r="Y34" s="15"/>
      <c r="Z34" s="118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20"/>
      <c r="AM34" s="150"/>
    </row>
    <row r="35" spans="2:40" s="4" customFormat="1" ht="40.950000000000003" customHeight="1" x14ac:dyDescent="0.3">
      <c r="B35" s="14">
        <v>23</v>
      </c>
      <c r="C35" s="125"/>
      <c r="D35" s="14" t="s">
        <v>66</v>
      </c>
      <c r="E35" s="2" t="s">
        <v>67</v>
      </c>
      <c r="F35" s="142"/>
      <c r="G35" s="127"/>
      <c r="H35" s="5"/>
      <c r="I35" s="15"/>
      <c r="J35" s="15"/>
      <c r="K35" s="15"/>
      <c r="L35" s="31"/>
      <c r="M35" s="21"/>
      <c r="N35" s="15"/>
      <c r="O35" s="15"/>
      <c r="P35" s="15"/>
      <c r="Q35" s="15"/>
      <c r="R35" s="142"/>
      <c r="S35" s="15"/>
      <c r="T35" s="15"/>
      <c r="U35" s="15"/>
      <c r="V35" s="15"/>
      <c r="W35" s="15"/>
      <c r="X35" s="15"/>
      <c r="Y35" s="15"/>
      <c r="Z35" s="121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3"/>
      <c r="AM35" s="150"/>
    </row>
    <row r="36" spans="2:40" s="4" customFormat="1" ht="48.6" customHeight="1" x14ac:dyDescent="0.3">
      <c r="B36" s="14">
        <v>24</v>
      </c>
      <c r="C36" s="144" t="s">
        <v>10</v>
      </c>
      <c r="D36" s="14" t="s">
        <v>60</v>
      </c>
      <c r="E36" s="2" t="s">
        <v>61</v>
      </c>
      <c r="F36" s="142">
        <v>105676933.48999999</v>
      </c>
      <c r="G36" s="127"/>
      <c r="H36" s="5"/>
      <c r="I36" s="15"/>
      <c r="J36" s="15"/>
      <c r="K36" s="15"/>
      <c r="L36" s="31"/>
      <c r="M36" s="21"/>
      <c r="N36" s="15"/>
      <c r="O36" s="15"/>
      <c r="P36" s="15"/>
      <c r="Q36" s="15"/>
      <c r="R36" s="142">
        <v>105676933.48999999</v>
      </c>
      <c r="S36" s="6"/>
      <c r="T36" s="15"/>
      <c r="U36" s="15"/>
      <c r="V36" s="15"/>
      <c r="W36" s="15"/>
      <c r="X36" s="15"/>
      <c r="Y36" s="15"/>
      <c r="Z36" s="90">
        <v>7.3488399999999995E-2</v>
      </c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2"/>
      <c r="AM36" s="150">
        <f>F36/F110*100</f>
        <v>7.3488418346768558</v>
      </c>
      <c r="AN36" s="4">
        <v>3.8580000000000001</v>
      </c>
    </row>
    <row r="37" spans="2:40" s="4" customFormat="1" ht="48.6" customHeight="1" x14ac:dyDescent="0.3">
      <c r="B37" s="14">
        <v>25</v>
      </c>
      <c r="C37" s="125"/>
      <c r="D37" s="14" t="s">
        <v>68</v>
      </c>
      <c r="E37" s="2" t="s">
        <v>69</v>
      </c>
      <c r="F37" s="142"/>
      <c r="G37" s="127"/>
      <c r="H37" s="5"/>
      <c r="I37" s="15"/>
      <c r="J37" s="15"/>
      <c r="K37" s="15"/>
      <c r="L37" s="31"/>
      <c r="M37" s="21"/>
      <c r="N37" s="15"/>
      <c r="O37" s="15"/>
      <c r="P37" s="15"/>
      <c r="Q37" s="15"/>
      <c r="R37" s="142"/>
      <c r="S37" s="6"/>
      <c r="T37" s="15"/>
      <c r="U37" s="15"/>
      <c r="V37" s="15"/>
      <c r="W37" s="15"/>
      <c r="X37" s="15"/>
      <c r="Y37" s="15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3"/>
      <c r="AM37" s="150"/>
    </row>
    <row r="38" spans="2:40" s="4" customFormat="1" ht="40.200000000000003" customHeight="1" x14ac:dyDescent="0.3">
      <c r="B38" s="14">
        <v>26</v>
      </c>
      <c r="C38" s="144" t="s">
        <v>11</v>
      </c>
      <c r="D38" s="14" t="s">
        <v>70</v>
      </c>
      <c r="E38" s="2" t="s">
        <v>71</v>
      </c>
      <c r="F38" s="142">
        <v>122131685.18000001</v>
      </c>
      <c r="G38" s="127"/>
      <c r="H38" s="5"/>
      <c r="I38" s="15"/>
      <c r="J38" s="15"/>
      <c r="K38" s="15"/>
      <c r="L38" s="31"/>
      <c r="M38" s="21"/>
      <c r="N38" s="15"/>
      <c r="O38" s="15"/>
      <c r="P38" s="15"/>
      <c r="Q38" s="15"/>
      <c r="R38" s="142">
        <v>122131685.18000001</v>
      </c>
      <c r="S38" s="15"/>
      <c r="T38" s="6"/>
      <c r="U38" s="15"/>
      <c r="V38" s="15"/>
      <c r="W38" s="15"/>
      <c r="X38" s="15"/>
      <c r="Y38" s="15"/>
      <c r="Z38" s="151">
        <v>8.4931199999999998E-2</v>
      </c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3"/>
      <c r="AM38" s="150">
        <f>F38/F110*100</f>
        <v>8.4931158366295563</v>
      </c>
      <c r="AN38" s="4">
        <v>3.8580000000000001</v>
      </c>
    </row>
    <row r="39" spans="2:40" s="4" customFormat="1" ht="42" customHeight="1" x14ac:dyDescent="0.3">
      <c r="B39" s="14">
        <v>27</v>
      </c>
      <c r="C39" s="125"/>
      <c r="D39" s="14" t="s">
        <v>72</v>
      </c>
      <c r="E39" s="2" t="s">
        <v>73</v>
      </c>
      <c r="F39" s="142"/>
      <c r="G39" s="127"/>
      <c r="H39" s="5"/>
      <c r="I39" s="15"/>
      <c r="J39" s="15"/>
      <c r="K39" s="15"/>
      <c r="L39" s="31"/>
      <c r="M39" s="21"/>
      <c r="N39" s="15"/>
      <c r="O39" s="15"/>
      <c r="P39" s="15"/>
      <c r="Q39" s="15"/>
      <c r="R39" s="142"/>
      <c r="S39" s="15"/>
      <c r="T39" s="6"/>
      <c r="U39" s="15"/>
      <c r="V39" s="15"/>
      <c r="W39" s="15"/>
      <c r="X39" s="15"/>
      <c r="Y39" s="15"/>
      <c r="Z39" s="154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6"/>
      <c r="AM39" s="150"/>
    </row>
    <row r="40" spans="2:40" s="4" customFormat="1" ht="39.6" customHeight="1" x14ac:dyDescent="0.3">
      <c r="B40" s="14">
        <v>28</v>
      </c>
      <c r="C40" s="46" t="s">
        <v>12</v>
      </c>
      <c r="D40" s="14" t="s">
        <v>74</v>
      </c>
      <c r="E40" s="2" t="s">
        <v>75</v>
      </c>
      <c r="F40" s="71">
        <v>133765907.25</v>
      </c>
      <c r="G40" s="127"/>
      <c r="H40" s="5"/>
      <c r="I40" s="34"/>
      <c r="J40" s="34"/>
      <c r="K40" s="34"/>
      <c r="L40" s="39"/>
      <c r="M40" s="38"/>
      <c r="N40" s="34"/>
      <c r="O40" s="34"/>
      <c r="P40" s="34"/>
      <c r="Q40" s="34"/>
      <c r="R40" s="34"/>
      <c r="S40" s="34"/>
      <c r="T40" s="34"/>
      <c r="U40" s="34">
        <v>133765907.25</v>
      </c>
      <c r="V40" s="34"/>
      <c r="W40" s="34"/>
      <c r="X40" s="34"/>
      <c r="Y40" s="34"/>
      <c r="Z40" s="157">
        <v>9.3021699999999999E-2</v>
      </c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9"/>
      <c r="AM40" s="150">
        <f>F40/F110*100</f>
        <v>9.3021671124221808</v>
      </c>
      <c r="AN40" s="4">
        <v>6.125</v>
      </c>
    </row>
    <row r="41" spans="2:40" s="4" customFormat="1" ht="39" customHeight="1" x14ac:dyDescent="0.3">
      <c r="B41" s="22">
        <v>29</v>
      </c>
      <c r="C41" s="46" t="s">
        <v>13</v>
      </c>
      <c r="D41" s="14" t="s">
        <v>76</v>
      </c>
      <c r="E41" s="2" t="s">
        <v>77</v>
      </c>
      <c r="F41" s="71">
        <v>124473262.67</v>
      </c>
      <c r="G41" s="127"/>
      <c r="H41" s="5"/>
      <c r="I41" s="34"/>
      <c r="J41" s="34"/>
      <c r="K41" s="34"/>
      <c r="L41" s="39"/>
      <c r="M41" s="38"/>
      <c r="N41" s="34"/>
      <c r="O41" s="34"/>
      <c r="P41" s="34"/>
      <c r="Q41" s="34"/>
      <c r="R41" s="34"/>
      <c r="S41" s="34"/>
      <c r="T41" s="34"/>
      <c r="U41" s="34">
        <v>124473262.67</v>
      </c>
      <c r="V41" s="34"/>
      <c r="W41" s="34"/>
      <c r="X41" s="34"/>
      <c r="Y41" s="34"/>
      <c r="Z41" s="135">
        <v>8.6559499999999998E-2</v>
      </c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7"/>
      <c r="AM41" s="150">
        <f>F41/F110*100</f>
        <v>8.6559506393566625</v>
      </c>
      <c r="AN41" s="4">
        <v>3.6869999999999998</v>
      </c>
    </row>
    <row r="42" spans="2:40" s="4" customFormat="1" ht="38.4" customHeight="1" x14ac:dyDescent="0.3">
      <c r="B42" s="14">
        <v>30</v>
      </c>
      <c r="C42" s="147" t="s">
        <v>14</v>
      </c>
      <c r="D42" s="14" t="s">
        <v>78</v>
      </c>
      <c r="E42" s="2" t="s">
        <v>79</v>
      </c>
      <c r="F42" s="130">
        <v>101765808.90000001</v>
      </c>
      <c r="G42" s="127"/>
      <c r="H42" s="5"/>
      <c r="I42" s="34"/>
      <c r="J42" s="34"/>
      <c r="K42" s="34"/>
      <c r="L42" s="39"/>
      <c r="M42" s="38"/>
      <c r="N42" s="34"/>
      <c r="O42" s="34"/>
      <c r="P42" s="34"/>
      <c r="Q42" s="34"/>
      <c r="R42" s="34"/>
      <c r="S42" s="34"/>
      <c r="T42" s="34"/>
      <c r="U42" s="130">
        <v>101765808.90000001</v>
      </c>
      <c r="V42" s="34"/>
      <c r="W42" s="34"/>
      <c r="X42" s="34"/>
      <c r="Y42" s="34"/>
      <c r="Z42" s="90">
        <v>7.0768600000000001E-2</v>
      </c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2"/>
      <c r="AM42" s="150">
        <f>F42/F110*100</f>
        <v>7.0768597184438455</v>
      </c>
      <c r="AN42" s="4">
        <v>3.516</v>
      </c>
    </row>
    <row r="43" spans="2:40" s="4" customFormat="1" ht="22.95" customHeight="1" x14ac:dyDescent="0.3">
      <c r="B43" s="14">
        <v>31</v>
      </c>
      <c r="C43" s="147"/>
      <c r="D43" s="14" t="s">
        <v>80</v>
      </c>
      <c r="E43" s="2" t="s">
        <v>81</v>
      </c>
      <c r="F43" s="130"/>
      <c r="G43" s="127"/>
      <c r="H43" s="5"/>
      <c r="I43" s="34"/>
      <c r="J43" s="34"/>
      <c r="K43" s="34"/>
      <c r="L43" s="39"/>
      <c r="M43" s="38"/>
      <c r="N43" s="34"/>
      <c r="O43" s="34"/>
      <c r="P43" s="34"/>
      <c r="Q43" s="34"/>
      <c r="R43" s="34"/>
      <c r="S43" s="34"/>
      <c r="T43" s="34"/>
      <c r="U43" s="130"/>
      <c r="V43" s="34"/>
      <c r="W43" s="34"/>
      <c r="X43" s="34"/>
      <c r="Y43" s="34"/>
      <c r="Z43" s="118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20"/>
      <c r="AM43" s="150"/>
    </row>
    <row r="44" spans="2:40" s="4" customFormat="1" ht="43.2" customHeight="1" x14ac:dyDescent="0.3">
      <c r="B44" s="14">
        <v>32</v>
      </c>
      <c r="C44" s="147"/>
      <c r="D44" s="14" t="s">
        <v>80</v>
      </c>
      <c r="E44" s="2" t="s">
        <v>82</v>
      </c>
      <c r="F44" s="130"/>
      <c r="G44" s="127"/>
      <c r="H44" s="5"/>
      <c r="I44" s="34"/>
      <c r="J44" s="34"/>
      <c r="K44" s="34"/>
      <c r="L44" s="39"/>
      <c r="M44" s="38"/>
      <c r="N44" s="34"/>
      <c r="O44" s="34"/>
      <c r="P44" s="34"/>
      <c r="Q44" s="34"/>
      <c r="R44" s="34"/>
      <c r="S44" s="34"/>
      <c r="T44" s="34"/>
      <c r="U44" s="130"/>
      <c r="V44" s="34"/>
      <c r="W44" s="34"/>
      <c r="X44" s="34"/>
      <c r="Y44" s="34"/>
      <c r="Z44" s="118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20"/>
      <c r="AM44" s="150"/>
    </row>
    <row r="45" spans="2:40" s="4" customFormat="1" ht="36" x14ac:dyDescent="0.3">
      <c r="B45" s="14">
        <v>33</v>
      </c>
      <c r="C45" s="147"/>
      <c r="D45" s="14" t="s">
        <v>83</v>
      </c>
      <c r="E45" s="2" t="s">
        <v>84</v>
      </c>
      <c r="F45" s="130"/>
      <c r="G45" s="127"/>
      <c r="H45" s="5"/>
      <c r="I45" s="34"/>
      <c r="J45" s="34"/>
      <c r="K45" s="34"/>
      <c r="L45" s="39"/>
      <c r="M45" s="38"/>
      <c r="N45" s="34"/>
      <c r="O45" s="34"/>
      <c r="P45" s="34"/>
      <c r="Q45" s="34"/>
      <c r="R45" s="34"/>
      <c r="S45" s="34"/>
      <c r="T45" s="34"/>
      <c r="U45" s="130"/>
      <c r="V45" s="34"/>
      <c r="W45" s="34"/>
      <c r="X45" s="34"/>
      <c r="Y45" s="34"/>
      <c r="Z45" s="118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20"/>
      <c r="AM45" s="150"/>
    </row>
    <row r="46" spans="2:40" s="4" customFormat="1" ht="36" x14ac:dyDescent="0.3">
      <c r="B46" s="14">
        <v>34</v>
      </c>
      <c r="C46" s="147"/>
      <c r="D46" s="14" t="s">
        <v>85</v>
      </c>
      <c r="E46" s="2" t="s">
        <v>86</v>
      </c>
      <c r="F46" s="130"/>
      <c r="G46" s="127"/>
      <c r="H46" s="5"/>
      <c r="I46" s="34"/>
      <c r="J46" s="34"/>
      <c r="K46" s="34"/>
      <c r="L46" s="39"/>
      <c r="M46" s="38"/>
      <c r="N46" s="34"/>
      <c r="O46" s="34"/>
      <c r="P46" s="34"/>
      <c r="Q46" s="34"/>
      <c r="R46" s="34"/>
      <c r="S46" s="34"/>
      <c r="T46" s="34"/>
      <c r="U46" s="130"/>
      <c r="V46" s="34"/>
      <c r="W46" s="34"/>
      <c r="X46" s="34"/>
      <c r="Y46" s="34"/>
      <c r="Z46" s="118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  <c r="AM46" s="150"/>
    </row>
    <row r="47" spans="2:40" s="4" customFormat="1" ht="36" x14ac:dyDescent="0.3">
      <c r="B47" s="14">
        <v>35</v>
      </c>
      <c r="C47" s="147"/>
      <c r="D47" s="14" t="s">
        <v>87</v>
      </c>
      <c r="E47" s="2" t="s">
        <v>88</v>
      </c>
      <c r="F47" s="130"/>
      <c r="G47" s="127"/>
      <c r="H47" s="5"/>
      <c r="I47" s="34"/>
      <c r="J47" s="34"/>
      <c r="K47" s="34"/>
      <c r="L47" s="39"/>
      <c r="M47" s="38"/>
      <c r="N47" s="34"/>
      <c r="O47" s="34"/>
      <c r="P47" s="34"/>
      <c r="Q47" s="34"/>
      <c r="R47" s="34"/>
      <c r="S47" s="34"/>
      <c r="T47" s="34"/>
      <c r="U47" s="130"/>
      <c r="V47" s="34"/>
      <c r="W47" s="34"/>
      <c r="X47" s="34"/>
      <c r="Y47" s="34"/>
      <c r="Z47" s="118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20"/>
      <c r="AM47" s="150"/>
    </row>
    <row r="48" spans="2:40" s="4" customFormat="1" ht="36" x14ac:dyDescent="0.3">
      <c r="B48" s="14">
        <v>36</v>
      </c>
      <c r="C48" s="147"/>
      <c r="D48" s="14" t="s">
        <v>89</v>
      </c>
      <c r="E48" s="2" t="s">
        <v>90</v>
      </c>
      <c r="F48" s="130"/>
      <c r="G48" s="127"/>
      <c r="H48" s="5"/>
      <c r="I48" s="34"/>
      <c r="J48" s="34"/>
      <c r="K48" s="34"/>
      <c r="L48" s="39"/>
      <c r="M48" s="38"/>
      <c r="N48" s="34"/>
      <c r="O48" s="34"/>
      <c r="P48" s="34"/>
      <c r="Q48" s="34"/>
      <c r="R48" s="34"/>
      <c r="S48" s="34"/>
      <c r="T48" s="34"/>
      <c r="U48" s="130"/>
      <c r="V48" s="34"/>
      <c r="W48" s="34"/>
      <c r="X48" s="34"/>
      <c r="Y48" s="34"/>
      <c r="Z48" s="118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20"/>
      <c r="AM48" s="150"/>
    </row>
    <row r="49" spans="2:40" s="4" customFormat="1" ht="36" x14ac:dyDescent="0.3">
      <c r="B49" s="14">
        <v>37</v>
      </c>
      <c r="C49" s="147"/>
      <c r="D49" s="14" t="s">
        <v>91</v>
      </c>
      <c r="E49" s="2" t="s">
        <v>92</v>
      </c>
      <c r="F49" s="130"/>
      <c r="G49" s="127"/>
      <c r="H49" s="5"/>
      <c r="I49" s="34"/>
      <c r="J49" s="34"/>
      <c r="K49" s="34"/>
      <c r="L49" s="39"/>
      <c r="M49" s="38"/>
      <c r="N49" s="34"/>
      <c r="O49" s="34"/>
      <c r="P49" s="34"/>
      <c r="Q49" s="34"/>
      <c r="R49" s="34"/>
      <c r="S49" s="34"/>
      <c r="T49" s="34"/>
      <c r="U49" s="130"/>
      <c r="V49" s="34"/>
      <c r="W49" s="34"/>
      <c r="X49" s="34"/>
      <c r="Y49" s="34"/>
      <c r="Z49" s="118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20"/>
      <c r="AM49" s="150"/>
    </row>
    <row r="50" spans="2:40" s="4" customFormat="1" ht="36" x14ac:dyDescent="0.3">
      <c r="B50" s="14">
        <v>38</v>
      </c>
      <c r="C50" s="147"/>
      <c r="D50" s="14" t="s">
        <v>93</v>
      </c>
      <c r="E50" s="2" t="s">
        <v>94</v>
      </c>
      <c r="F50" s="130"/>
      <c r="G50" s="127"/>
      <c r="H50" s="5"/>
      <c r="I50" s="34"/>
      <c r="J50" s="34"/>
      <c r="K50" s="34"/>
      <c r="L50" s="39"/>
      <c r="M50" s="38"/>
      <c r="N50" s="34"/>
      <c r="O50" s="34"/>
      <c r="P50" s="34"/>
      <c r="Q50" s="34"/>
      <c r="R50" s="34"/>
      <c r="S50" s="34"/>
      <c r="T50" s="34"/>
      <c r="U50" s="130"/>
      <c r="V50" s="34"/>
      <c r="W50" s="34"/>
      <c r="X50" s="34"/>
      <c r="Y50" s="34"/>
      <c r="Z50" s="118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20"/>
      <c r="AM50" s="150"/>
    </row>
    <row r="51" spans="2:40" s="4" customFormat="1" ht="36" x14ac:dyDescent="0.3">
      <c r="B51" s="14">
        <v>39</v>
      </c>
      <c r="C51" s="147"/>
      <c r="D51" s="14" t="s">
        <v>95</v>
      </c>
      <c r="E51" s="2" t="s">
        <v>96</v>
      </c>
      <c r="F51" s="130"/>
      <c r="G51" s="127"/>
      <c r="H51" s="5"/>
      <c r="I51" s="34"/>
      <c r="J51" s="34"/>
      <c r="K51" s="34"/>
      <c r="L51" s="39"/>
      <c r="M51" s="38"/>
      <c r="N51" s="34"/>
      <c r="O51" s="34"/>
      <c r="P51" s="34"/>
      <c r="Q51" s="34"/>
      <c r="R51" s="34"/>
      <c r="S51" s="34"/>
      <c r="T51" s="34"/>
      <c r="U51" s="130"/>
      <c r="V51" s="34"/>
      <c r="W51" s="34"/>
      <c r="X51" s="34"/>
      <c r="Y51" s="34"/>
      <c r="Z51" s="118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20"/>
      <c r="AM51" s="150"/>
    </row>
    <row r="52" spans="2:40" s="4" customFormat="1" ht="24.6" customHeight="1" x14ac:dyDescent="0.3">
      <c r="B52" s="14">
        <v>40</v>
      </c>
      <c r="C52" s="147"/>
      <c r="D52" s="14" t="s">
        <v>97</v>
      </c>
      <c r="E52" s="2" t="s">
        <v>98</v>
      </c>
      <c r="F52" s="130"/>
      <c r="G52" s="127"/>
      <c r="H52" s="5"/>
      <c r="I52" s="34"/>
      <c r="J52" s="34"/>
      <c r="K52" s="34"/>
      <c r="L52" s="39"/>
      <c r="M52" s="38"/>
      <c r="N52" s="34"/>
      <c r="O52" s="34"/>
      <c r="P52" s="34"/>
      <c r="Q52" s="34"/>
      <c r="R52" s="34"/>
      <c r="S52" s="34"/>
      <c r="T52" s="34"/>
      <c r="U52" s="130"/>
      <c r="V52" s="34"/>
      <c r="W52" s="34"/>
      <c r="X52" s="34"/>
      <c r="Y52" s="34"/>
      <c r="Z52" s="118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20"/>
      <c r="AM52" s="150"/>
    </row>
    <row r="53" spans="2:40" s="4" customFormat="1" ht="41.4" customHeight="1" x14ac:dyDescent="0.3">
      <c r="B53" s="14">
        <v>41</v>
      </c>
      <c r="C53" s="147"/>
      <c r="D53" s="14" t="s">
        <v>99</v>
      </c>
      <c r="E53" s="2" t="s">
        <v>100</v>
      </c>
      <c r="F53" s="130"/>
      <c r="G53" s="127"/>
      <c r="H53" s="5"/>
      <c r="I53" s="34"/>
      <c r="J53" s="34"/>
      <c r="K53" s="34"/>
      <c r="L53" s="39"/>
      <c r="M53" s="38"/>
      <c r="N53" s="34"/>
      <c r="O53" s="34"/>
      <c r="P53" s="34"/>
      <c r="Q53" s="34"/>
      <c r="R53" s="34"/>
      <c r="S53" s="34"/>
      <c r="T53" s="34"/>
      <c r="U53" s="130"/>
      <c r="V53" s="34"/>
      <c r="W53" s="34"/>
      <c r="X53" s="34"/>
      <c r="Y53" s="34"/>
      <c r="Z53" s="121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3"/>
      <c r="AM53" s="150"/>
    </row>
    <row r="54" spans="2:40" s="4" customFormat="1" ht="27.6" customHeight="1" x14ac:dyDescent="0.3">
      <c r="B54" s="14">
        <v>42</v>
      </c>
      <c r="C54" s="144" t="s">
        <v>15</v>
      </c>
      <c r="D54" s="14" t="s">
        <v>101</v>
      </c>
      <c r="E54" s="2" t="s">
        <v>102</v>
      </c>
      <c r="F54" s="130">
        <v>100627924.40000001</v>
      </c>
      <c r="G54" s="127"/>
      <c r="H54" s="5"/>
      <c r="I54" s="34"/>
      <c r="J54" s="34"/>
      <c r="K54" s="34"/>
      <c r="L54" s="39"/>
      <c r="M54" s="38"/>
      <c r="N54" s="34"/>
      <c r="O54" s="34"/>
      <c r="P54" s="34"/>
      <c r="Q54" s="34"/>
      <c r="R54" s="34"/>
      <c r="S54" s="34"/>
      <c r="T54" s="34"/>
      <c r="U54" s="34"/>
      <c r="V54" s="130">
        <v>100627924.40000001</v>
      </c>
      <c r="W54" s="34"/>
      <c r="X54" s="34"/>
      <c r="Y54" s="34"/>
      <c r="Z54" s="90">
        <v>6.9977300000000006E-2</v>
      </c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2"/>
      <c r="AM54" s="150">
        <f>F54/F110*100</f>
        <v>6.9977304994130751</v>
      </c>
      <c r="AN54" s="4">
        <v>4.6959999999999997</v>
      </c>
    </row>
    <row r="55" spans="2:40" s="4" customFormat="1" ht="27.6" customHeight="1" x14ac:dyDescent="0.3">
      <c r="B55" s="14">
        <v>43</v>
      </c>
      <c r="C55" s="145"/>
      <c r="D55" s="14" t="s">
        <v>103</v>
      </c>
      <c r="E55" s="2" t="s">
        <v>104</v>
      </c>
      <c r="F55" s="130"/>
      <c r="G55" s="127"/>
      <c r="H55" s="5"/>
      <c r="I55" s="34"/>
      <c r="J55" s="34"/>
      <c r="K55" s="34"/>
      <c r="L55" s="39"/>
      <c r="M55" s="38"/>
      <c r="N55" s="34"/>
      <c r="O55" s="34"/>
      <c r="P55" s="34"/>
      <c r="Q55" s="34"/>
      <c r="R55" s="34"/>
      <c r="S55" s="34"/>
      <c r="T55" s="34"/>
      <c r="U55" s="34"/>
      <c r="V55" s="130"/>
      <c r="W55" s="34"/>
      <c r="X55" s="34"/>
      <c r="Y55" s="34"/>
      <c r="Z55" s="118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20"/>
      <c r="AM55" s="150"/>
    </row>
    <row r="56" spans="2:40" s="4" customFormat="1" ht="27.6" customHeight="1" x14ac:dyDescent="0.3">
      <c r="B56" s="14">
        <v>44</v>
      </c>
      <c r="C56" s="145"/>
      <c r="D56" s="14" t="s">
        <v>105</v>
      </c>
      <c r="E56" s="2" t="s">
        <v>38</v>
      </c>
      <c r="F56" s="130"/>
      <c r="G56" s="127"/>
      <c r="H56" s="5"/>
      <c r="I56" s="34"/>
      <c r="J56" s="34"/>
      <c r="K56" s="34"/>
      <c r="L56" s="39"/>
      <c r="M56" s="38"/>
      <c r="N56" s="34"/>
      <c r="O56" s="34"/>
      <c r="P56" s="34"/>
      <c r="Q56" s="34"/>
      <c r="R56" s="34"/>
      <c r="S56" s="34"/>
      <c r="T56" s="34"/>
      <c r="U56" s="34"/>
      <c r="V56" s="130"/>
      <c r="W56" s="34"/>
      <c r="X56" s="34"/>
      <c r="Y56" s="34"/>
      <c r="Z56" s="118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20"/>
      <c r="AM56" s="150"/>
    </row>
    <row r="57" spans="2:40" s="4" customFormat="1" ht="27.6" customHeight="1" x14ac:dyDescent="0.3">
      <c r="B57" s="14">
        <v>45</v>
      </c>
      <c r="C57" s="145"/>
      <c r="D57" s="14" t="s">
        <v>106</v>
      </c>
      <c r="E57" s="2" t="s">
        <v>31</v>
      </c>
      <c r="F57" s="130"/>
      <c r="G57" s="127"/>
      <c r="H57" s="5"/>
      <c r="I57" s="34"/>
      <c r="J57" s="34"/>
      <c r="K57" s="34"/>
      <c r="L57" s="39"/>
      <c r="M57" s="38"/>
      <c r="N57" s="34"/>
      <c r="O57" s="34"/>
      <c r="P57" s="34"/>
      <c r="Q57" s="34"/>
      <c r="R57" s="34"/>
      <c r="S57" s="34"/>
      <c r="T57" s="34"/>
      <c r="U57" s="34"/>
      <c r="V57" s="130"/>
      <c r="W57" s="34"/>
      <c r="X57" s="34"/>
      <c r="Y57" s="34"/>
      <c r="Z57" s="118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20"/>
      <c r="AM57" s="150"/>
    </row>
    <row r="58" spans="2:40" s="4" customFormat="1" ht="27.6" customHeight="1" x14ac:dyDescent="0.3">
      <c r="B58" s="14">
        <v>46</v>
      </c>
      <c r="C58" s="145"/>
      <c r="D58" s="14" t="s">
        <v>107</v>
      </c>
      <c r="E58" s="2" t="s">
        <v>108</v>
      </c>
      <c r="F58" s="130"/>
      <c r="G58" s="127"/>
      <c r="H58" s="5"/>
      <c r="I58" s="34"/>
      <c r="J58" s="34"/>
      <c r="K58" s="34"/>
      <c r="L58" s="39"/>
      <c r="M58" s="38"/>
      <c r="N58" s="34"/>
      <c r="O58" s="34"/>
      <c r="P58" s="34"/>
      <c r="Q58" s="34"/>
      <c r="R58" s="34"/>
      <c r="S58" s="34"/>
      <c r="T58" s="34"/>
      <c r="U58" s="34"/>
      <c r="V58" s="130"/>
      <c r="W58" s="34"/>
      <c r="X58" s="34"/>
      <c r="Y58" s="34"/>
      <c r="Z58" s="118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20"/>
      <c r="AM58" s="150"/>
    </row>
    <row r="59" spans="2:40" s="4" customFormat="1" ht="27.6" customHeight="1" x14ac:dyDescent="0.3">
      <c r="B59" s="14">
        <v>47</v>
      </c>
      <c r="C59" s="145"/>
      <c r="D59" s="14" t="s">
        <v>109</v>
      </c>
      <c r="E59" s="2" t="s">
        <v>110</v>
      </c>
      <c r="F59" s="130"/>
      <c r="G59" s="127"/>
      <c r="H59" s="5"/>
      <c r="I59" s="34"/>
      <c r="J59" s="34"/>
      <c r="K59" s="34"/>
      <c r="L59" s="39"/>
      <c r="M59" s="38"/>
      <c r="N59" s="34"/>
      <c r="O59" s="34"/>
      <c r="P59" s="34"/>
      <c r="Q59" s="34"/>
      <c r="R59" s="34"/>
      <c r="S59" s="34"/>
      <c r="T59" s="34"/>
      <c r="U59" s="34"/>
      <c r="V59" s="130"/>
      <c r="W59" s="34"/>
      <c r="X59" s="34"/>
      <c r="Y59" s="34"/>
      <c r="Z59" s="118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  <c r="AM59" s="150"/>
    </row>
    <row r="60" spans="2:40" s="4" customFormat="1" ht="27.6" customHeight="1" x14ac:dyDescent="0.3">
      <c r="B60" s="14">
        <v>48</v>
      </c>
      <c r="C60" s="145"/>
      <c r="D60" s="14" t="s">
        <v>111</v>
      </c>
      <c r="E60" s="2" t="s">
        <v>112</v>
      </c>
      <c r="F60" s="130"/>
      <c r="G60" s="127"/>
      <c r="H60" s="5"/>
      <c r="I60" s="34"/>
      <c r="J60" s="34"/>
      <c r="K60" s="34"/>
      <c r="L60" s="39"/>
      <c r="M60" s="38"/>
      <c r="N60" s="34"/>
      <c r="O60" s="34"/>
      <c r="P60" s="34"/>
      <c r="Q60" s="34"/>
      <c r="R60" s="34"/>
      <c r="S60" s="34"/>
      <c r="T60" s="34"/>
      <c r="U60" s="34"/>
      <c r="V60" s="130"/>
      <c r="W60" s="34"/>
      <c r="X60" s="34"/>
      <c r="Y60" s="34"/>
      <c r="Z60" s="118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20"/>
      <c r="AM60" s="150"/>
    </row>
    <row r="61" spans="2:40" s="4" customFormat="1" ht="27.6" customHeight="1" x14ac:dyDescent="0.3">
      <c r="B61" s="14">
        <v>49</v>
      </c>
      <c r="C61" s="145"/>
      <c r="D61" s="14" t="s">
        <v>113</v>
      </c>
      <c r="E61" s="2" t="s">
        <v>34</v>
      </c>
      <c r="F61" s="130"/>
      <c r="G61" s="127"/>
      <c r="H61" s="5"/>
      <c r="I61" s="34"/>
      <c r="J61" s="34"/>
      <c r="K61" s="34"/>
      <c r="L61" s="39"/>
      <c r="M61" s="38"/>
      <c r="N61" s="34"/>
      <c r="O61" s="34"/>
      <c r="P61" s="34"/>
      <c r="Q61" s="34"/>
      <c r="R61" s="34"/>
      <c r="S61" s="34"/>
      <c r="T61" s="34"/>
      <c r="U61" s="34"/>
      <c r="V61" s="130"/>
      <c r="W61" s="34"/>
      <c r="X61" s="34"/>
      <c r="Y61" s="34"/>
      <c r="Z61" s="118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20"/>
      <c r="AM61" s="150"/>
    </row>
    <row r="62" spans="2:40" s="4" customFormat="1" ht="27.6" customHeight="1" x14ac:dyDescent="0.3">
      <c r="B62" s="14">
        <v>50</v>
      </c>
      <c r="C62" s="145"/>
      <c r="D62" s="14" t="s">
        <v>114</v>
      </c>
      <c r="E62" s="2" t="s">
        <v>33</v>
      </c>
      <c r="F62" s="130"/>
      <c r="G62" s="127"/>
      <c r="H62" s="5"/>
      <c r="I62" s="34"/>
      <c r="J62" s="34"/>
      <c r="K62" s="34"/>
      <c r="L62" s="39"/>
      <c r="M62" s="38"/>
      <c r="N62" s="34"/>
      <c r="O62" s="34"/>
      <c r="P62" s="34"/>
      <c r="Q62" s="34"/>
      <c r="R62" s="34"/>
      <c r="S62" s="34"/>
      <c r="T62" s="34"/>
      <c r="U62" s="34"/>
      <c r="V62" s="130"/>
      <c r="W62" s="34"/>
      <c r="X62" s="34"/>
      <c r="Y62" s="34"/>
      <c r="Z62" s="118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20"/>
      <c r="AM62" s="150"/>
    </row>
    <row r="63" spans="2:40" s="4" customFormat="1" ht="27.6" customHeight="1" x14ac:dyDescent="0.3">
      <c r="B63" s="14">
        <v>51</v>
      </c>
      <c r="C63" s="145"/>
      <c r="D63" s="14" t="s">
        <v>115</v>
      </c>
      <c r="E63" s="2" t="s">
        <v>116</v>
      </c>
      <c r="F63" s="130"/>
      <c r="G63" s="127"/>
      <c r="H63" s="5"/>
      <c r="I63" s="34"/>
      <c r="J63" s="34"/>
      <c r="K63" s="34"/>
      <c r="L63" s="39"/>
      <c r="M63" s="38"/>
      <c r="N63" s="34"/>
      <c r="O63" s="34"/>
      <c r="P63" s="34"/>
      <c r="Q63" s="34"/>
      <c r="R63" s="34"/>
      <c r="S63" s="34"/>
      <c r="T63" s="34"/>
      <c r="U63" s="34"/>
      <c r="V63" s="130"/>
      <c r="W63" s="34"/>
      <c r="X63" s="34"/>
      <c r="Y63" s="34"/>
      <c r="Z63" s="118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20"/>
      <c r="AM63" s="150"/>
    </row>
    <row r="64" spans="2:40" s="4" customFormat="1" ht="27.6" customHeight="1" x14ac:dyDescent="0.3">
      <c r="B64" s="14">
        <v>52</v>
      </c>
      <c r="C64" s="145"/>
      <c r="D64" s="14" t="s">
        <v>117</v>
      </c>
      <c r="E64" s="2" t="s">
        <v>32</v>
      </c>
      <c r="F64" s="130"/>
      <c r="G64" s="127"/>
      <c r="H64" s="5"/>
      <c r="I64" s="34"/>
      <c r="J64" s="34"/>
      <c r="K64" s="34"/>
      <c r="L64" s="39"/>
      <c r="M64" s="38"/>
      <c r="N64" s="34"/>
      <c r="O64" s="34"/>
      <c r="P64" s="34"/>
      <c r="Q64" s="34"/>
      <c r="R64" s="34"/>
      <c r="S64" s="34"/>
      <c r="T64" s="34"/>
      <c r="U64" s="34"/>
      <c r="V64" s="130"/>
      <c r="W64" s="34"/>
      <c r="X64" s="34"/>
      <c r="Y64" s="34"/>
      <c r="Z64" s="118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20"/>
      <c r="AM64" s="150"/>
    </row>
    <row r="65" spans="2:40" s="4" customFormat="1" ht="27.6" customHeight="1" x14ac:dyDescent="0.3">
      <c r="B65" s="14">
        <v>53</v>
      </c>
      <c r="C65" s="125"/>
      <c r="D65" s="14" t="s">
        <v>118</v>
      </c>
      <c r="E65" s="2" t="s">
        <v>119</v>
      </c>
      <c r="F65" s="130"/>
      <c r="G65" s="127"/>
      <c r="H65" s="5"/>
      <c r="I65" s="34"/>
      <c r="J65" s="34"/>
      <c r="K65" s="34"/>
      <c r="L65" s="39"/>
      <c r="M65" s="38"/>
      <c r="N65" s="34"/>
      <c r="O65" s="34"/>
      <c r="P65" s="34"/>
      <c r="Q65" s="34"/>
      <c r="R65" s="34"/>
      <c r="S65" s="34"/>
      <c r="T65" s="34"/>
      <c r="U65" s="34"/>
      <c r="V65" s="130"/>
      <c r="W65" s="34"/>
      <c r="X65" s="34"/>
      <c r="Y65" s="34"/>
      <c r="Z65" s="121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3"/>
      <c r="AM65" s="150"/>
    </row>
    <row r="66" spans="2:40" s="4" customFormat="1" ht="27" customHeight="1" x14ac:dyDescent="0.3">
      <c r="B66" s="14">
        <v>54</v>
      </c>
      <c r="C66" s="144" t="s">
        <v>16</v>
      </c>
      <c r="D66" s="14" t="s">
        <v>120</v>
      </c>
      <c r="E66" s="2" t="s">
        <v>121</v>
      </c>
      <c r="F66" s="130">
        <v>101804501.13</v>
      </c>
      <c r="G66" s="127"/>
      <c r="H66" s="5"/>
      <c r="I66" s="34"/>
      <c r="J66" s="34"/>
      <c r="K66" s="34"/>
      <c r="L66" s="39"/>
      <c r="M66" s="38"/>
      <c r="N66" s="34"/>
      <c r="O66" s="34"/>
      <c r="P66" s="34"/>
      <c r="Q66" s="34"/>
      <c r="R66" s="34"/>
      <c r="S66" s="34"/>
      <c r="T66" s="34"/>
      <c r="U66" s="34"/>
      <c r="V66" s="130">
        <v>101804501.13</v>
      </c>
      <c r="W66" s="6"/>
      <c r="X66" s="34"/>
      <c r="Y66" s="34"/>
      <c r="Z66" s="90">
        <v>7.0795499999999997E-2</v>
      </c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2"/>
      <c r="AM66" s="150">
        <f>F66/F110*100</f>
        <v>7.0795504009713408</v>
      </c>
      <c r="AN66" s="4">
        <v>2.609</v>
      </c>
    </row>
    <row r="67" spans="2:40" s="4" customFormat="1" ht="18" x14ac:dyDescent="0.3">
      <c r="B67" s="14">
        <v>55</v>
      </c>
      <c r="C67" s="145"/>
      <c r="D67" s="14" t="s">
        <v>122</v>
      </c>
      <c r="E67" s="2" t="s">
        <v>123</v>
      </c>
      <c r="F67" s="130"/>
      <c r="G67" s="127"/>
      <c r="H67" s="5"/>
      <c r="I67" s="34"/>
      <c r="J67" s="34"/>
      <c r="K67" s="34"/>
      <c r="L67" s="39"/>
      <c r="M67" s="38"/>
      <c r="N67" s="34"/>
      <c r="O67" s="34"/>
      <c r="P67" s="34"/>
      <c r="Q67" s="34"/>
      <c r="R67" s="34"/>
      <c r="S67" s="34"/>
      <c r="T67" s="34"/>
      <c r="U67" s="34"/>
      <c r="V67" s="130"/>
      <c r="W67" s="6"/>
      <c r="X67" s="34"/>
      <c r="Y67" s="34"/>
      <c r="Z67" s="118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20"/>
      <c r="AM67" s="150"/>
    </row>
    <row r="68" spans="2:40" s="4" customFormat="1" ht="18" x14ac:dyDescent="0.3">
      <c r="B68" s="14">
        <v>56</v>
      </c>
      <c r="C68" s="145"/>
      <c r="D68" s="14" t="s">
        <v>124</v>
      </c>
      <c r="E68" s="2" t="s">
        <v>125</v>
      </c>
      <c r="F68" s="130"/>
      <c r="G68" s="127"/>
      <c r="H68" s="5"/>
      <c r="I68" s="34"/>
      <c r="J68" s="34"/>
      <c r="K68" s="34"/>
      <c r="L68" s="39"/>
      <c r="M68" s="38"/>
      <c r="N68" s="34"/>
      <c r="O68" s="34"/>
      <c r="P68" s="34"/>
      <c r="Q68" s="34"/>
      <c r="R68" s="34"/>
      <c r="S68" s="34"/>
      <c r="T68" s="34"/>
      <c r="U68" s="34"/>
      <c r="V68" s="130"/>
      <c r="W68" s="6"/>
      <c r="X68" s="34"/>
      <c r="Y68" s="34"/>
      <c r="Z68" s="118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20"/>
      <c r="AM68" s="150"/>
    </row>
    <row r="69" spans="2:40" s="4" customFormat="1" ht="18" x14ac:dyDescent="0.3">
      <c r="B69" s="14">
        <v>57</v>
      </c>
      <c r="C69" s="145"/>
      <c r="D69" s="14" t="s">
        <v>126</v>
      </c>
      <c r="E69" s="2" t="s">
        <v>127</v>
      </c>
      <c r="F69" s="130"/>
      <c r="G69" s="127"/>
      <c r="H69" s="5"/>
      <c r="I69" s="34"/>
      <c r="J69" s="34"/>
      <c r="K69" s="34"/>
      <c r="L69" s="39"/>
      <c r="M69" s="38"/>
      <c r="N69" s="34"/>
      <c r="O69" s="34"/>
      <c r="P69" s="34"/>
      <c r="Q69" s="34"/>
      <c r="R69" s="34"/>
      <c r="S69" s="34"/>
      <c r="T69" s="34"/>
      <c r="U69" s="34"/>
      <c r="V69" s="130"/>
      <c r="W69" s="6"/>
      <c r="X69" s="34"/>
      <c r="Y69" s="34"/>
      <c r="Z69" s="118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20"/>
      <c r="AM69" s="150"/>
    </row>
    <row r="70" spans="2:40" s="4" customFormat="1" ht="36" x14ac:dyDescent="0.3">
      <c r="B70" s="14">
        <v>58</v>
      </c>
      <c r="C70" s="145"/>
      <c r="D70" s="14" t="s">
        <v>128</v>
      </c>
      <c r="E70" s="2" t="s">
        <v>129</v>
      </c>
      <c r="F70" s="130"/>
      <c r="G70" s="127"/>
      <c r="H70" s="5"/>
      <c r="I70" s="34"/>
      <c r="J70" s="34"/>
      <c r="K70" s="34"/>
      <c r="L70" s="39"/>
      <c r="M70" s="38"/>
      <c r="N70" s="34"/>
      <c r="O70" s="34"/>
      <c r="P70" s="34"/>
      <c r="Q70" s="34"/>
      <c r="R70" s="34"/>
      <c r="S70" s="34"/>
      <c r="T70" s="34"/>
      <c r="U70" s="34"/>
      <c r="V70" s="130"/>
      <c r="W70" s="6"/>
      <c r="X70" s="34"/>
      <c r="Y70" s="34"/>
      <c r="Z70" s="118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20"/>
      <c r="AM70" s="150"/>
    </row>
    <row r="71" spans="2:40" s="4" customFormat="1" ht="36" x14ac:dyDescent="0.3">
      <c r="B71" s="14">
        <v>59</v>
      </c>
      <c r="C71" s="145"/>
      <c r="D71" s="14" t="s">
        <v>130</v>
      </c>
      <c r="E71" s="2" t="s">
        <v>131</v>
      </c>
      <c r="F71" s="130"/>
      <c r="G71" s="127"/>
      <c r="H71" s="5"/>
      <c r="I71" s="34"/>
      <c r="J71" s="34"/>
      <c r="K71" s="34"/>
      <c r="L71" s="39"/>
      <c r="M71" s="38"/>
      <c r="N71" s="34"/>
      <c r="O71" s="34"/>
      <c r="P71" s="34"/>
      <c r="Q71" s="34"/>
      <c r="R71" s="34"/>
      <c r="S71" s="34"/>
      <c r="T71" s="34"/>
      <c r="U71" s="34"/>
      <c r="V71" s="130"/>
      <c r="W71" s="6"/>
      <c r="X71" s="34"/>
      <c r="Y71" s="34"/>
      <c r="Z71" s="118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20"/>
      <c r="AM71" s="150"/>
    </row>
    <row r="72" spans="2:40" s="4" customFormat="1" ht="36" x14ac:dyDescent="0.3">
      <c r="B72" s="14">
        <v>60</v>
      </c>
      <c r="C72" s="145"/>
      <c r="D72" s="14" t="s">
        <v>132</v>
      </c>
      <c r="E72" s="2" t="s">
        <v>133</v>
      </c>
      <c r="F72" s="130"/>
      <c r="G72" s="127"/>
      <c r="H72" s="5"/>
      <c r="I72" s="34"/>
      <c r="J72" s="34"/>
      <c r="K72" s="34"/>
      <c r="L72" s="39"/>
      <c r="M72" s="38"/>
      <c r="N72" s="34"/>
      <c r="O72" s="34"/>
      <c r="P72" s="34"/>
      <c r="Q72" s="34"/>
      <c r="R72" s="34"/>
      <c r="S72" s="34"/>
      <c r="T72" s="34"/>
      <c r="U72" s="34"/>
      <c r="V72" s="130"/>
      <c r="W72" s="6"/>
      <c r="X72" s="34"/>
      <c r="Y72" s="34"/>
      <c r="Z72" s="118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20"/>
      <c r="AM72" s="150"/>
    </row>
    <row r="73" spans="2:40" s="4" customFormat="1" ht="36" x14ac:dyDescent="0.3">
      <c r="B73" s="14">
        <v>61</v>
      </c>
      <c r="C73" s="145"/>
      <c r="D73" s="14" t="s">
        <v>134</v>
      </c>
      <c r="E73" s="2" t="s">
        <v>135</v>
      </c>
      <c r="F73" s="130"/>
      <c r="G73" s="127"/>
      <c r="H73" s="5"/>
      <c r="I73" s="34"/>
      <c r="J73" s="34"/>
      <c r="K73" s="34"/>
      <c r="L73" s="39"/>
      <c r="M73" s="38"/>
      <c r="N73" s="34"/>
      <c r="O73" s="34"/>
      <c r="P73" s="34"/>
      <c r="Q73" s="34"/>
      <c r="R73" s="34"/>
      <c r="S73" s="34"/>
      <c r="T73" s="34"/>
      <c r="U73" s="34"/>
      <c r="V73" s="130"/>
      <c r="W73" s="6"/>
      <c r="X73" s="34"/>
      <c r="Y73" s="34"/>
      <c r="Z73" s="118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20"/>
      <c r="AM73" s="150"/>
    </row>
    <row r="74" spans="2:40" s="4" customFormat="1" ht="20.399999999999999" customHeight="1" x14ac:dyDescent="0.3">
      <c r="B74" s="14">
        <v>62</v>
      </c>
      <c r="C74" s="145"/>
      <c r="D74" s="14" t="s">
        <v>136</v>
      </c>
      <c r="E74" s="2" t="s">
        <v>137</v>
      </c>
      <c r="F74" s="130"/>
      <c r="G74" s="127"/>
      <c r="H74" s="5"/>
      <c r="I74" s="34"/>
      <c r="J74" s="34"/>
      <c r="K74" s="34"/>
      <c r="L74" s="39"/>
      <c r="M74" s="38"/>
      <c r="N74" s="34"/>
      <c r="O74" s="34"/>
      <c r="P74" s="34"/>
      <c r="Q74" s="34"/>
      <c r="R74" s="34"/>
      <c r="S74" s="34"/>
      <c r="T74" s="34"/>
      <c r="U74" s="34"/>
      <c r="V74" s="130"/>
      <c r="W74" s="6"/>
      <c r="X74" s="34"/>
      <c r="Y74" s="34"/>
      <c r="Z74" s="118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20"/>
      <c r="AM74" s="150"/>
    </row>
    <row r="75" spans="2:40" s="4" customFormat="1" ht="36" x14ac:dyDescent="0.3">
      <c r="B75" s="14">
        <v>63</v>
      </c>
      <c r="C75" s="145"/>
      <c r="D75" s="14" t="s">
        <v>138</v>
      </c>
      <c r="E75" s="2" t="s">
        <v>139</v>
      </c>
      <c r="F75" s="130"/>
      <c r="G75" s="127"/>
      <c r="H75" s="5"/>
      <c r="I75" s="34"/>
      <c r="J75" s="34"/>
      <c r="K75" s="34"/>
      <c r="L75" s="39"/>
      <c r="M75" s="38"/>
      <c r="N75" s="34"/>
      <c r="O75" s="34"/>
      <c r="P75" s="34"/>
      <c r="Q75" s="34"/>
      <c r="R75" s="34"/>
      <c r="S75" s="34"/>
      <c r="T75" s="34"/>
      <c r="U75" s="34"/>
      <c r="V75" s="130"/>
      <c r="W75" s="6"/>
      <c r="X75" s="34"/>
      <c r="Y75" s="34"/>
      <c r="Z75" s="118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20"/>
      <c r="AM75" s="150"/>
    </row>
    <row r="76" spans="2:40" s="4" customFormat="1" ht="24.6" customHeight="1" x14ac:dyDescent="0.3">
      <c r="B76" s="14">
        <v>64</v>
      </c>
      <c r="C76" s="125"/>
      <c r="D76" s="14" t="s">
        <v>140</v>
      </c>
      <c r="E76" s="2" t="s">
        <v>141</v>
      </c>
      <c r="F76" s="130"/>
      <c r="G76" s="127"/>
      <c r="H76" s="5"/>
      <c r="I76" s="34"/>
      <c r="J76" s="34"/>
      <c r="K76" s="34"/>
      <c r="L76" s="39"/>
      <c r="M76" s="38"/>
      <c r="N76" s="34"/>
      <c r="O76" s="34"/>
      <c r="P76" s="34"/>
      <c r="Q76" s="34"/>
      <c r="R76" s="34"/>
      <c r="S76" s="34"/>
      <c r="T76" s="34"/>
      <c r="U76" s="34"/>
      <c r="V76" s="130"/>
      <c r="W76" s="6"/>
      <c r="X76" s="34"/>
      <c r="Y76" s="34"/>
      <c r="Z76" s="121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3"/>
      <c r="AM76" s="150"/>
    </row>
    <row r="77" spans="2:40" s="4" customFormat="1" ht="25.2" customHeight="1" x14ac:dyDescent="0.3">
      <c r="B77" s="14">
        <v>65</v>
      </c>
      <c r="C77" s="144" t="s">
        <v>17</v>
      </c>
      <c r="D77" s="14" t="s">
        <v>142</v>
      </c>
      <c r="E77" s="2" t="s">
        <v>143</v>
      </c>
      <c r="F77" s="130">
        <v>102303728.38</v>
      </c>
      <c r="G77" s="127"/>
      <c r="H77" s="5"/>
      <c r="I77" s="34"/>
      <c r="J77" s="34"/>
      <c r="K77" s="34"/>
      <c r="L77" s="39"/>
      <c r="M77" s="38"/>
      <c r="N77" s="34"/>
      <c r="O77" s="34"/>
      <c r="P77" s="34"/>
      <c r="Q77" s="34"/>
      <c r="R77" s="34"/>
      <c r="S77" s="34"/>
      <c r="T77" s="34"/>
      <c r="U77" s="34"/>
      <c r="V77" s="130">
        <v>102303728.38</v>
      </c>
      <c r="W77" s="34"/>
      <c r="X77" s="6"/>
      <c r="Y77" s="34"/>
      <c r="Z77" s="118">
        <v>7.1142700000000003E-2</v>
      </c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20"/>
      <c r="AM77" s="150">
        <f>F77/F110*100</f>
        <v>7.1142669846064805</v>
      </c>
      <c r="AN77" s="4">
        <v>4.6459999999999999</v>
      </c>
    </row>
    <row r="78" spans="2:40" s="4" customFormat="1" ht="25.2" customHeight="1" x14ac:dyDescent="0.3">
      <c r="B78" s="14">
        <v>66</v>
      </c>
      <c r="C78" s="145"/>
      <c r="D78" s="14" t="s">
        <v>144</v>
      </c>
      <c r="E78" s="2" t="s">
        <v>145</v>
      </c>
      <c r="F78" s="130"/>
      <c r="G78" s="127"/>
      <c r="H78" s="5"/>
      <c r="I78" s="34"/>
      <c r="J78" s="34"/>
      <c r="K78" s="34"/>
      <c r="L78" s="39"/>
      <c r="M78" s="38"/>
      <c r="N78" s="34"/>
      <c r="O78" s="34"/>
      <c r="P78" s="34"/>
      <c r="Q78" s="34"/>
      <c r="R78" s="34"/>
      <c r="S78" s="34"/>
      <c r="T78" s="34"/>
      <c r="U78" s="34"/>
      <c r="V78" s="130"/>
      <c r="W78" s="34"/>
      <c r="X78" s="6"/>
      <c r="Y78" s="34"/>
      <c r="Z78" s="118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20"/>
      <c r="AM78" s="150"/>
    </row>
    <row r="79" spans="2:40" s="4" customFormat="1" ht="25.2" customHeight="1" x14ac:dyDescent="0.3">
      <c r="B79" s="14">
        <v>67</v>
      </c>
      <c r="C79" s="145"/>
      <c r="D79" s="14" t="s">
        <v>146</v>
      </c>
      <c r="E79" s="2" t="s">
        <v>147</v>
      </c>
      <c r="F79" s="130"/>
      <c r="G79" s="127"/>
      <c r="H79" s="5"/>
      <c r="I79" s="34"/>
      <c r="J79" s="34"/>
      <c r="K79" s="34"/>
      <c r="L79" s="39"/>
      <c r="M79" s="38"/>
      <c r="N79" s="34"/>
      <c r="O79" s="34"/>
      <c r="P79" s="34"/>
      <c r="Q79" s="34"/>
      <c r="R79" s="34"/>
      <c r="S79" s="34"/>
      <c r="T79" s="34"/>
      <c r="U79" s="34"/>
      <c r="V79" s="130"/>
      <c r="W79" s="34"/>
      <c r="X79" s="6"/>
      <c r="Y79" s="34"/>
      <c r="Z79" s="118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20"/>
      <c r="AM79" s="150"/>
    </row>
    <row r="80" spans="2:40" s="4" customFormat="1" ht="25.2" customHeight="1" x14ac:dyDescent="0.3">
      <c r="B80" s="14">
        <v>68</v>
      </c>
      <c r="C80" s="145"/>
      <c r="D80" s="14" t="s">
        <v>148</v>
      </c>
      <c r="E80" s="2" t="s">
        <v>149</v>
      </c>
      <c r="F80" s="130"/>
      <c r="G80" s="127"/>
      <c r="H80" s="5"/>
      <c r="I80" s="34"/>
      <c r="J80" s="34"/>
      <c r="K80" s="34"/>
      <c r="L80" s="39"/>
      <c r="M80" s="38"/>
      <c r="N80" s="34"/>
      <c r="O80" s="34"/>
      <c r="P80" s="34"/>
      <c r="Q80" s="34"/>
      <c r="R80" s="34"/>
      <c r="S80" s="34"/>
      <c r="T80" s="34"/>
      <c r="U80" s="34"/>
      <c r="V80" s="130"/>
      <c r="W80" s="34"/>
      <c r="X80" s="6"/>
      <c r="Y80" s="34"/>
      <c r="Z80" s="118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20"/>
      <c r="AM80" s="150"/>
    </row>
    <row r="81" spans="2:40" s="4" customFormat="1" ht="58.2" customHeight="1" x14ac:dyDescent="0.3">
      <c r="B81" s="14">
        <v>69</v>
      </c>
      <c r="C81" s="145"/>
      <c r="D81" s="14" t="s">
        <v>150</v>
      </c>
      <c r="E81" s="2" t="s">
        <v>205</v>
      </c>
      <c r="F81" s="130"/>
      <c r="G81" s="127"/>
      <c r="H81" s="5"/>
      <c r="I81" s="34"/>
      <c r="J81" s="34"/>
      <c r="K81" s="34"/>
      <c r="L81" s="39"/>
      <c r="M81" s="38"/>
      <c r="N81" s="34"/>
      <c r="O81" s="34"/>
      <c r="P81" s="34"/>
      <c r="Q81" s="34"/>
      <c r="R81" s="34"/>
      <c r="S81" s="34"/>
      <c r="T81" s="34"/>
      <c r="U81" s="34"/>
      <c r="V81" s="130"/>
      <c r="W81" s="34"/>
      <c r="X81" s="6"/>
      <c r="Y81" s="34"/>
      <c r="Z81" s="118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20"/>
      <c r="AM81" s="150"/>
    </row>
    <row r="82" spans="2:40" s="4" customFormat="1" ht="43.95" customHeight="1" x14ac:dyDescent="0.3">
      <c r="B82" s="14">
        <v>70</v>
      </c>
      <c r="C82" s="145"/>
      <c r="D82" s="14" t="s">
        <v>151</v>
      </c>
      <c r="E82" s="2" t="s">
        <v>206</v>
      </c>
      <c r="F82" s="130"/>
      <c r="G82" s="127"/>
      <c r="H82" s="5"/>
      <c r="I82" s="34"/>
      <c r="J82" s="34"/>
      <c r="K82" s="34"/>
      <c r="L82" s="39"/>
      <c r="M82" s="38"/>
      <c r="N82" s="34"/>
      <c r="O82" s="34"/>
      <c r="P82" s="34"/>
      <c r="Q82" s="34"/>
      <c r="R82" s="34"/>
      <c r="S82" s="34"/>
      <c r="T82" s="34"/>
      <c r="U82" s="34"/>
      <c r="V82" s="130"/>
      <c r="W82" s="34"/>
      <c r="X82" s="6"/>
      <c r="Y82" s="34"/>
      <c r="Z82" s="118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20"/>
      <c r="AM82" s="150"/>
    </row>
    <row r="83" spans="2:40" s="4" customFormat="1" ht="43.95" customHeight="1" x14ac:dyDescent="0.3">
      <c r="B83" s="14">
        <v>71</v>
      </c>
      <c r="C83" s="145"/>
      <c r="D83" s="14" t="s">
        <v>152</v>
      </c>
      <c r="E83" s="2" t="s">
        <v>153</v>
      </c>
      <c r="F83" s="130"/>
      <c r="G83" s="127"/>
      <c r="H83" s="5"/>
      <c r="I83" s="34"/>
      <c r="J83" s="34"/>
      <c r="K83" s="34"/>
      <c r="L83" s="39"/>
      <c r="M83" s="38"/>
      <c r="N83" s="34"/>
      <c r="O83" s="34"/>
      <c r="P83" s="34"/>
      <c r="Q83" s="34"/>
      <c r="R83" s="34"/>
      <c r="S83" s="34"/>
      <c r="T83" s="34"/>
      <c r="U83" s="34"/>
      <c r="V83" s="130"/>
      <c r="W83" s="34"/>
      <c r="X83" s="6"/>
      <c r="Y83" s="34"/>
      <c r="Z83" s="118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20"/>
      <c r="AM83" s="150"/>
    </row>
    <row r="84" spans="2:40" s="4" customFormat="1" ht="36" x14ac:dyDescent="0.3">
      <c r="B84" s="14">
        <v>72</v>
      </c>
      <c r="C84" s="145"/>
      <c r="D84" s="14" t="s">
        <v>154</v>
      </c>
      <c r="E84" s="2" t="s">
        <v>155</v>
      </c>
      <c r="F84" s="130"/>
      <c r="G84" s="127"/>
      <c r="H84" s="5"/>
      <c r="I84" s="34"/>
      <c r="J84" s="34"/>
      <c r="K84" s="34"/>
      <c r="L84" s="39"/>
      <c r="M84" s="38"/>
      <c r="N84" s="34"/>
      <c r="O84" s="34"/>
      <c r="P84" s="34"/>
      <c r="Q84" s="34"/>
      <c r="R84" s="34"/>
      <c r="S84" s="34"/>
      <c r="T84" s="34"/>
      <c r="U84" s="34"/>
      <c r="V84" s="130"/>
      <c r="W84" s="34"/>
      <c r="X84" s="6"/>
      <c r="Y84" s="35"/>
      <c r="Z84" s="118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20"/>
      <c r="AM84" s="150"/>
      <c r="AN84" s="4">
        <v>6.7320000000000002</v>
      </c>
    </row>
    <row r="85" spans="2:40" s="4" customFormat="1" ht="36" x14ac:dyDescent="0.3">
      <c r="B85" s="14">
        <v>73</v>
      </c>
      <c r="C85" s="145"/>
      <c r="D85" s="14" t="s">
        <v>156</v>
      </c>
      <c r="E85" s="2" t="s">
        <v>157</v>
      </c>
      <c r="F85" s="130"/>
      <c r="G85" s="127"/>
      <c r="H85" s="5"/>
      <c r="I85" s="34"/>
      <c r="J85" s="34"/>
      <c r="K85" s="34"/>
      <c r="L85" s="39"/>
      <c r="M85" s="38"/>
      <c r="N85" s="34"/>
      <c r="O85" s="34"/>
      <c r="P85" s="34"/>
      <c r="Q85" s="34"/>
      <c r="R85" s="34"/>
      <c r="S85" s="34"/>
      <c r="T85" s="34"/>
      <c r="U85" s="34"/>
      <c r="V85" s="130"/>
      <c r="W85" s="34"/>
      <c r="X85" s="6"/>
      <c r="Y85" s="35"/>
      <c r="Z85" s="118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20"/>
      <c r="AM85" s="150"/>
    </row>
    <row r="86" spans="2:40" s="4" customFormat="1" ht="36" x14ac:dyDescent="0.3">
      <c r="B86" s="14">
        <v>74</v>
      </c>
      <c r="C86" s="145"/>
      <c r="D86" s="14" t="s">
        <v>158</v>
      </c>
      <c r="E86" s="2" t="s">
        <v>159</v>
      </c>
      <c r="F86" s="130"/>
      <c r="G86" s="127"/>
      <c r="H86" s="5"/>
      <c r="I86" s="34"/>
      <c r="J86" s="34"/>
      <c r="K86" s="34"/>
      <c r="L86" s="39"/>
      <c r="M86" s="38"/>
      <c r="N86" s="34"/>
      <c r="O86" s="34"/>
      <c r="P86" s="34"/>
      <c r="Q86" s="34"/>
      <c r="R86" s="34"/>
      <c r="S86" s="34"/>
      <c r="T86" s="34"/>
      <c r="U86" s="34"/>
      <c r="V86" s="130"/>
      <c r="W86" s="34"/>
      <c r="X86" s="6"/>
      <c r="Y86" s="35"/>
      <c r="Z86" s="118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20"/>
      <c r="AM86" s="150"/>
    </row>
    <row r="87" spans="2:40" s="4" customFormat="1" ht="36" x14ac:dyDescent="0.3">
      <c r="B87" s="14">
        <v>75</v>
      </c>
      <c r="C87" s="145"/>
      <c r="D87" s="14" t="s">
        <v>160</v>
      </c>
      <c r="E87" s="2" t="s">
        <v>161</v>
      </c>
      <c r="F87" s="130"/>
      <c r="G87" s="127"/>
      <c r="H87" s="5"/>
      <c r="I87" s="34"/>
      <c r="J87" s="34"/>
      <c r="K87" s="34"/>
      <c r="L87" s="39"/>
      <c r="M87" s="38"/>
      <c r="N87" s="34"/>
      <c r="O87" s="34"/>
      <c r="P87" s="34"/>
      <c r="Q87" s="34"/>
      <c r="R87" s="34"/>
      <c r="S87" s="34"/>
      <c r="T87" s="34"/>
      <c r="U87" s="34"/>
      <c r="V87" s="130"/>
      <c r="W87" s="34"/>
      <c r="X87" s="6"/>
      <c r="Y87" s="35"/>
      <c r="Z87" s="118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20"/>
      <c r="AM87" s="150"/>
    </row>
    <row r="88" spans="2:40" s="4" customFormat="1" ht="23.4" customHeight="1" x14ac:dyDescent="0.3">
      <c r="B88" s="14">
        <v>76</v>
      </c>
      <c r="C88" s="145"/>
      <c r="D88" s="14" t="s">
        <v>162</v>
      </c>
      <c r="E88" s="2" t="s">
        <v>36</v>
      </c>
      <c r="F88" s="130"/>
      <c r="G88" s="127"/>
      <c r="H88" s="5"/>
      <c r="I88" s="34"/>
      <c r="J88" s="34"/>
      <c r="K88" s="34"/>
      <c r="L88" s="39"/>
      <c r="M88" s="38"/>
      <c r="N88" s="34"/>
      <c r="O88" s="34"/>
      <c r="P88" s="34"/>
      <c r="Q88" s="34"/>
      <c r="R88" s="34"/>
      <c r="S88" s="34"/>
      <c r="T88" s="34"/>
      <c r="U88" s="34"/>
      <c r="V88" s="130"/>
      <c r="W88" s="34"/>
      <c r="X88" s="6"/>
      <c r="Y88" s="34"/>
      <c r="Z88" s="118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20"/>
      <c r="AM88" s="150"/>
      <c r="AN88" s="4">
        <v>6.069</v>
      </c>
    </row>
    <row r="89" spans="2:40" s="4" customFormat="1" ht="22.2" customHeight="1" x14ac:dyDescent="0.3">
      <c r="B89" s="14">
        <v>77</v>
      </c>
      <c r="C89" s="145"/>
      <c r="D89" s="14" t="s">
        <v>163</v>
      </c>
      <c r="E89" s="2" t="s">
        <v>164</v>
      </c>
      <c r="F89" s="130"/>
      <c r="G89" s="127"/>
      <c r="H89" s="5"/>
      <c r="I89" s="34"/>
      <c r="J89" s="34"/>
      <c r="K89" s="34"/>
      <c r="L89" s="39"/>
      <c r="M89" s="38"/>
      <c r="N89" s="34"/>
      <c r="O89" s="34"/>
      <c r="P89" s="34"/>
      <c r="Q89" s="34"/>
      <c r="R89" s="34"/>
      <c r="S89" s="34"/>
      <c r="T89" s="34"/>
      <c r="U89" s="34"/>
      <c r="V89" s="130"/>
      <c r="W89" s="34"/>
      <c r="X89" s="6"/>
      <c r="Y89" s="34"/>
      <c r="Z89" s="118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20"/>
      <c r="AM89" s="150"/>
    </row>
    <row r="90" spans="2:40" s="4" customFormat="1" ht="36" x14ac:dyDescent="0.3">
      <c r="B90" s="14">
        <v>78</v>
      </c>
      <c r="C90" s="145"/>
      <c r="D90" s="14" t="s">
        <v>165</v>
      </c>
      <c r="E90" s="2" t="s">
        <v>166</v>
      </c>
      <c r="F90" s="130"/>
      <c r="G90" s="127"/>
      <c r="H90" s="5"/>
      <c r="I90" s="34"/>
      <c r="J90" s="34"/>
      <c r="K90" s="34"/>
      <c r="L90" s="39"/>
      <c r="M90" s="38"/>
      <c r="N90" s="34"/>
      <c r="O90" s="34"/>
      <c r="P90" s="34"/>
      <c r="Q90" s="34"/>
      <c r="R90" s="34"/>
      <c r="S90" s="34"/>
      <c r="T90" s="34"/>
      <c r="U90" s="34"/>
      <c r="V90" s="130"/>
      <c r="W90" s="34"/>
      <c r="X90" s="6"/>
      <c r="Y90" s="34"/>
      <c r="Z90" s="118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20"/>
      <c r="AM90" s="150"/>
    </row>
    <row r="91" spans="2:40" s="4" customFormat="1" ht="21" customHeight="1" x14ac:dyDescent="0.3">
      <c r="B91" s="14">
        <v>79</v>
      </c>
      <c r="C91" s="145"/>
      <c r="D91" s="14" t="s">
        <v>167</v>
      </c>
      <c r="E91" s="2" t="s">
        <v>168</v>
      </c>
      <c r="F91" s="130"/>
      <c r="G91" s="127"/>
      <c r="H91" s="5"/>
      <c r="I91" s="34"/>
      <c r="J91" s="34"/>
      <c r="K91" s="34"/>
      <c r="L91" s="39"/>
      <c r="M91" s="38"/>
      <c r="N91" s="34"/>
      <c r="O91" s="34"/>
      <c r="P91" s="34"/>
      <c r="Q91" s="34"/>
      <c r="R91" s="34"/>
      <c r="S91" s="34"/>
      <c r="T91" s="34"/>
      <c r="U91" s="34"/>
      <c r="V91" s="130"/>
      <c r="W91" s="34"/>
      <c r="X91" s="6"/>
      <c r="Y91" s="34"/>
      <c r="Z91" s="118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20"/>
      <c r="AM91" s="150"/>
      <c r="AN91" s="4">
        <v>5.9649999999999999</v>
      </c>
    </row>
    <row r="92" spans="2:40" s="4" customFormat="1" ht="21" customHeight="1" x14ac:dyDescent="0.3">
      <c r="B92" s="14">
        <v>80</v>
      </c>
      <c r="C92" s="145"/>
      <c r="D92" s="14" t="s">
        <v>169</v>
      </c>
      <c r="E92" s="2" t="s">
        <v>170</v>
      </c>
      <c r="F92" s="130"/>
      <c r="G92" s="127"/>
      <c r="H92" s="5"/>
      <c r="I92" s="34"/>
      <c r="J92" s="34"/>
      <c r="K92" s="34"/>
      <c r="L92" s="39"/>
      <c r="M92" s="38"/>
      <c r="N92" s="34"/>
      <c r="O92" s="34"/>
      <c r="P92" s="34"/>
      <c r="Q92" s="34"/>
      <c r="R92" s="34"/>
      <c r="S92" s="34"/>
      <c r="T92" s="34"/>
      <c r="U92" s="34"/>
      <c r="V92" s="130"/>
      <c r="W92" s="34"/>
      <c r="X92" s="6"/>
      <c r="Y92" s="34"/>
      <c r="Z92" s="118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20"/>
      <c r="AM92" s="150"/>
    </row>
    <row r="93" spans="2:40" s="4" customFormat="1" ht="36" x14ac:dyDescent="0.3">
      <c r="B93" s="14">
        <v>81</v>
      </c>
      <c r="C93" s="145"/>
      <c r="D93" s="14" t="s">
        <v>171</v>
      </c>
      <c r="E93" s="2" t="s">
        <v>172</v>
      </c>
      <c r="F93" s="130"/>
      <c r="G93" s="127"/>
      <c r="H93" s="5"/>
      <c r="I93" s="34"/>
      <c r="J93" s="34"/>
      <c r="K93" s="34"/>
      <c r="L93" s="39"/>
      <c r="M93" s="38"/>
      <c r="N93" s="34"/>
      <c r="O93" s="34"/>
      <c r="P93" s="34"/>
      <c r="Q93" s="34"/>
      <c r="R93" s="34"/>
      <c r="S93" s="34"/>
      <c r="T93" s="34"/>
      <c r="U93" s="34"/>
      <c r="V93" s="130"/>
      <c r="W93" s="34"/>
      <c r="X93" s="6"/>
      <c r="Y93" s="34"/>
      <c r="Z93" s="118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20"/>
      <c r="AM93" s="150"/>
    </row>
    <row r="94" spans="2:40" s="4" customFormat="1" ht="36" x14ac:dyDescent="0.3">
      <c r="B94" s="14">
        <v>82</v>
      </c>
      <c r="C94" s="145"/>
      <c r="D94" s="14" t="s">
        <v>26</v>
      </c>
      <c r="E94" s="2" t="s">
        <v>173</v>
      </c>
      <c r="F94" s="130"/>
      <c r="G94" s="127"/>
      <c r="H94" s="5"/>
      <c r="I94" s="34"/>
      <c r="J94" s="34"/>
      <c r="K94" s="34"/>
      <c r="L94" s="39"/>
      <c r="M94" s="38"/>
      <c r="N94" s="34"/>
      <c r="O94" s="34"/>
      <c r="P94" s="34"/>
      <c r="Q94" s="34"/>
      <c r="R94" s="34"/>
      <c r="S94" s="34"/>
      <c r="T94" s="34"/>
      <c r="U94" s="34"/>
      <c r="V94" s="130"/>
      <c r="W94" s="34"/>
      <c r="X94" s="6"/>
      <c r="Y94" s="34"/>
      <c r="Z94" s="118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20"/>
      <c r="AM94" s="150"/>
    </row>
    <row r="95" spans="2:40" s="4" customFormat="1" ht="41.4" customHeight="1" thickBot="1" x14ac:dyDescent="0.35">
      <c r="B95" s="25">
        <v>83</v>
      </c>
      <c r="C95" s="146"/>
      <c r="D95" s="25" t="s">
        <v>26</v>
      </c>
      <c r="E95" s="29" t="s">
        <v>27</v>
      </c>
      <c r="F95" s="131"/>
      <c r="G95" s="129"/>
      <c r="H95" s="26"/>
      <c r="I95" s="58"/>
      <c r="J95" s="58"/>
      <c r="K95" s="58"/>
      <c r="L95" s="59"/>
      <c r="M95" s="60"/>
      <c r="N95" s="58"/>
      <c r="O95" s="58"/>
      <c r="P95" s="58"/>
      <c r="Q95" s="58"/>
      <c r="R95" s="58"/>
      <c r="S95" s="58"/>
      <c r="T95" s="58"/>
      <c r="U95" s="58"/>
      <c r="V95" s="131"/>
      <c r="W95" s="58"/>
      <c r="X95" s="61"/>
      <c r="Y95" s="58"/>
      <c r="Z95" s="138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40"/>
      <c r="AM95" s="150"/>
    </row>
    <row r="96" spans="2:40" s="4" customFormat="1" ht="25.95" customHeight="1" x14ac:dyDescent="0.3">
      <c r="B96" s="22">
        <v>84</v>
      </c>
      <c r="C96" s="124" t="s">
        <v>18</v>
      </c>
      <c r="D96" s="22" t="s">
        <v>174</v>
      </c>
      <c r="E96" s="28" t="s">
        <v>37</v>
      </c>
      <c r="F96" s="160">
        <f>43206778.62-340.99</f>
        <v>43206437.629999995</v>
      </c>
      <c r="G96" s="127" t="s">
        <v>202</v>
      </c>
      <c r="H96" s="23"/>
      <c r="I96" s="44"/>
      <c r="J96" s="44"/>
      <c r="K96" s="44"/>
      <c r="L96" s="45"/>
      <c r="M96" s="57"/>
      <c r="N96" s="44"/>
      <c r="O96" s="44"/>
      <c r="P96" s="44"/>
      <c r="Q96" s="44"/>
      <c r="R96" s="44"/>
      <c r="S96" s="44"/>
      <c r="T96" s="44"/>
      <c r="U96" s="44"/>
      <c r="V96" s="160">
        <f>43206778.62-340.99</f>
        <v>43206437.629999995</v>
      </c>
      <c r="W96" s="44"/>
      <c r="X96" s="44"/>
      <c r="Z96" s="118">
        <v>3.0046E-2</v>
      </c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20"/>
      <c r="AM96" s="150">
        <f>F96/F110*100</f>
        <v>3.0046034257111214</v>
      </c>
      <c r="AN96" s="4">
        <v>3.198</v>
      </c>
    </row>
    <row r="97" spans="2:40" s="4" customFormat="1" ht="25.95" customHeight="1" x14ac:dyDescent="0.3">
      <c r="B97" s="14">
        <v>85</v>
      </c>
      <c r="C97" s="145"/>
      <c r="D97" s="14" t="s">
        <v>175</v>
      </c>
      <c r="E97" s="2" t="s">
        <v>35</v>
      </c>
      <c r="F97" s="161"/>
      <c r="G97" s="127"/>
      <c r="H97" s="5"/>
      <c r="I97" s="34"/>
      <c r="J97" s="34"/>
      <c r="K97" s="34"/>
      <c r="L97" s="39"/>
      <c r="M97" s="38"/>
      <c r="N97" s="34"/>
      <c r="O97" s="34"/>
      <c r="P97" s="34"/>
      <c r="Q97" s="34"/>
      <c r="R97" s="34"/>
      <c r="S97" s="34"/>
      <c r="T97" s="34"/>
      <c r="U97" s="34"/>
      <c r="V97" s="161"/>
      <c r="W97" s="34"/>
      <c r="X97" s="34"/>
      <c r="Z97" s="118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20"/>
    </row>
    <row r="98" spans="2:40" s="4" customFormat="1" ht="25.95" customHeight="1" x14ac:dyDescent="0.3">
      <c r="B98" s="14">
        <v>86</v>
      </c>
      <c r="C98" s="145"/>
      <c r="D98" s="14" t="s">
        <v>176</v>
      </c>
      <c r="E98" s="2" t="s">
        <v>177</v>
      </c>
      <c r="F98" s="161"/>
      <c r="G98" s="127"/>
      <c r="H98" s="5"/>
      <c r="I98" s="34"/>
      <c r="J98" s="34"/>
      <c r="K98" s="34"/>
      <c r="L98" s="39"/>
      <c r="M98" s="38"/>
      <c r="N98" s="34"/>
      <c r="O98" s="34"/>
      <c r="P98" s="34"/>
      <c r="Q98" s="34"/>
      <c r="R98" s="34"/>
      <c r="S98" s="34"/>
      <c r="T98" s="34"/>
      <c r="U98" s="34"/>
      <c r="V98" s="161"/>
      <c r="W98" s="34"/>
      <c r="X98" s="34"/>
      <c r="Z98" s="118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20"/>
    </row>
    <row r="99" spans="2:40" s="4" customFormat="1" ht="25.95" customHeight="1" x14ac:dyDescent="0.3">
      <c r="B99" s="14">
        <v>87</v>
      </c>
      <c r="C99" s="145"/>
      <c r="D99" s="14" t="s">
        <v>178</v>
      </c>
      <c r="E99" s="2" t="s">
        <v>179</v>
      </c>
      <c r="F99" s="161"/>
      <c r="G99" s="127"/>
      <c r="H99" s="5"/>
      <c r="I99" s="34"/>
      <c r="J99" s="34"/>
      <c r="K99" s="34"/>
      <c r="L99" s="39"/>
      <c r="M99" s="38"/>
      <c r="N99" s="34"/>
      <c r="O99" s="34"/>
      <c r="P99" s="34"/>
      <c r="Q99" s="34"/>
      <c r="R99" s="34"/>
      <c r="S99" s="34"/>
      <c r="T99" s="34"/>
      <c r="U99" s="34"/>
      <c r="V99" s="161"/>
      <c r="W99" s="34"/>
      <c r="X99" s="34"/>
      <c r="Z99" s="118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20"/>
    </row>
    <row r="100" spans="2:40" s="4" customFormat="1" ht="25.95" customHeight="1" x14ac:dyDescent="0.3">
      <c r="B100" s="14">
        <v>88</v>
      </c>
      <c r="C100" s="145"/>
      <c r="D100" s="14" t="s">
        <v>180</v>
      </c>
      <c r="E100" s="2" t="s">
        <v>181</v>
      </c>
      <c r="F100" s="161"/>
      <c r="G100" s="127"/>
      <c r="H100" s="5"/>
      <c r="I100" s="34"/>
      <c r="J100" s="34"/>
      <c r="K100" s="34"/>
      <c r="L100" s="39"/>
      <c r="M100" s="38"/>
      <c r="N100" s="34"/>
      <c r="O100" s="34"/>
      <c r="P100" s="34"/>
      <c r="Q100" s="34"/>
      <c r="R100" s="34"/>
      <c r="S100" s="34"/>
      <c r="T100" s="34"/>
      <c r="U100" s="34"/>
      <c r="V100" s="161"/>
      <c r="W100" s="34"/>
      <c r="X100" s="34"/>
      <c r="Z100" s="118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20"/>
    </row>
    <row r="101" spans="2:40" s="4" customFormat="1" ht="25.95" customHeight="1" x14ac:dyDescent="0.3">
      <c r="B101" s="14">
        <v>89</v>
      </c>
      <c r="C101" s="145"/>
      <c r="D101" s="14" t="s">
        <v>182</v>
      </c>
      <c r="E101" s="2" t="s">
        <v>183</v>
      </c>
      <c r="F101" s="161"/>
      <c r="G101" s="127"/>
      <c r="H101" s="5"/>
      <c r="I101" s="34"/>
      <c r="J101" s="34"/>
      <c r="K101" s="34"/>
      <c r="L101" s="39"/>
      <c r="M101" s="38"/>
      <c r="N101" s="34"/>
      <c r="O101" s="34"/>
      <c r="P101" s="34"/>
      <c r="Q101" s="34"/>
      <c r="R101" s="34"/>
      <c r="S101" s="34"/>
      <c r="T101" s="34"/>
      <c r="U101" s="34"/>
      <c r="V101" s="161"/>
      <c r="W101" s="34"/>
      <c r="X101" s="34"/>
      <c r="Z101" s="118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20"/>
    </row>
    <row r="102" spans="2:40" s="4" customFormat="1" ht="25.95" customHeight="1" x14ac:dyDescent="0.3">
      <c r="B102" s="14">
        <v>90</v>
      </c>
      <c r="C102" s="145"/>
      <c r="D102" s="14" t="s">
        <v>184</v>
      </c>
      <c r="E102" s="2" t="s">
        <v>185</v>
      </c>
      <c r="F102" s="161"/>
      <c r="G102" s="127"/>
      <c r="H102" s="5"/>
      <c r="I102" s="34"/>
      <c r="J102" s="34"/>
      <c r="K102" s="34"/>
      <c r="L102" s="39"/>
      <c r="M102" s="38"/>
      <c r="N102" s="34"/>
      <c r="O102" s="34"/>
      <c r="P102" s="34"/>
      <c r="Q102" s="34"/>
      <c r="R102" s="34"/>
      <c r="S102" s="34"/>
      <c r="T102" s="34"/>
      <c r="U102" s="34"/>
      <c r="V102" s="161"/>
      <c r="W102" s="34"/>
      <c r="X102" s="34"/>
      <c r="Z102" s="118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20"/>
    </row>
    <row r="103" spans="2:40" s="4" customFormat="1" ht="36" x14ac:dyDescent="0.3">
      <c r="B103" s="14">
        <v>91</v>
      </c>
      <c r="C103" s="145"/>
      <c r="D103" s="14" t="s">
        <v>186</v>
      </c>
      <c r="E103" s="2" t="s">
        <v>187</v>
      </c>
      <c r="F103" s="161"/>
      <c r="G103" s="127"/>
      <c r="H103" s="5"/>
      <c r="I103" s="34"/>
      <c r="J103" s="34"/>
      <c r="K103" s="34"/>
      <c r="L103" s="39"/>
      <c r="M103" s="38"/>
      <c r="N103" s="34"/>
      <c r="O103" s="34"/>
      <c r="P103" s="34"/>
      <c r="Q103" s="34"/>
      <c r="R103" s="34"/>
      <c r="S103" s="34"/>
      <c r="T103" s="34"/>
      <c r="U103" s="34"/>
      <c r="V103" s="161"/>
      <c r="W103" s="34"/>
      <c r="X103" s="34"/>
      <c r="Z103" s="118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20"/>
    </row>
    <row r="104" spans="2:40" s="4" customFormat="1" ht="36" x14ac:dyDescent="0.3">
      <c r="B104" s="14">
        <v>92</v>
      </c>
      <c r="C104" s="145"/>
      <c r="D104" s="14" t="s">
        <v>188</v>
      </c>
      <c r="E104" s="2" t="s">
        <v>189</v>
      </c>
      <c r="F104" s="161"/>
      <c r="G104" s="127"/>
      <c r="H104" s="5"/>
      <c r="I104" s="34"/>
      <c r="J104" s="34"/>
      <c r="K104" s="34"/>
      <c r="L104" s="39"/>
      <c r="M104" s="38"/>
      <c r="N104" s="34"/>
      <c r="O104" s="34"/>
      <c r="P104" s="34"/>
      <c r="Q104" s="34"/>
      <c r="R104" s="34"/>
      <c r="S104" s="34"/>
      <c r="T104" s="34"/>
      <c r="U104" s="34"/>
      <c r="V104" s="161"/>
      <c r="W104" s="34"/>
      <c r="X104" s="34"/>
      <c r="Z104" s="118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20"/>
    </row>
    <row r="105" spans="2:40" s="4" customFormat="1" ht="25.2" customHeight="1" x14ac:dyDescent="0.3">
      <c r="B105" s="14">
        <v>93</v>
      </c>
      <c r="C105" s="145"/>
      <c r="D105" s="14" t="s">
        <v>190</v>
      </c>
      <c r="E105" s="2" t="s">
        <v>191</v>
      </c>
      <c r="F105" s="161"/>
      <c r="G105" s="127"/>
      <c r="H105" s="5"/>
      <c r="I105" s="34"/>
      <c r="J105" s="34"/>
      <c r="K105" s="34"/>
      <c r="L105" s="39"/>
      <c r="M105" s="38"/>
      <c r="N105" s="34"/>
      <c r="O105" s="34"/>
      <c r="P105" s="34"/>
      <c r="Q105" s="34"/>
      <c r="R105" s="34"/>
      <c r="S105" s="34"/>
      <c r="T105" s="34"/>
      <c r="U105" s="34"/>
      <c r="V105" s="161"/>
      <c r="W105" s="34"/>
      <c r="X105" s="34"/>
      <c r="Z105" s="118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20"/>
      <c r="AN105" s="4">
        <v>3.4740000000000002</v>
      </c>
    </row>
    <row r="106" spans="2:40" s="4" customFormat="1" ht="25.2" customHeight="1" x14ac:dyDescent="0.3">
      <c r="B106" s="14">
        <v>94</v>
      </c>
      <c r="C106" s="145"/>
      <c r="D106" s="14" t="s">
        <v>192</v>
      </c>
      <c r="E106" s="2" t="s">
        <v>193</v>
      </c>
      <c r="F106" s="161"/>
      <c r="G106" s="127"/>
      <c r="H106" s="5"/>
      <c r="I106" s="34"/>
      <c r="J106" s="34"/>
      <c r="K106" s="34"/>
      <c r="L106" s="39"/>
      <c r="M106" s="38"/>
      <c r="N106" s="34"/>
      <c r="O106" s="34"/>
      <c r="P106" s="34"/>
      <c r="Q106" s="34"/>
      <c r="R106" s="34"/>
      <c r="S106" s="34"/>
      <c r="T106" s="34"/>
      <c r="U106" s="34"/>
      <c r="V106" s="161"/>
      <c r="W106" s="34"/>
      <c r="X106" s="34"/>
      <c r="Z106" s="118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20"/>
    </row>
    <row r="107" spans="2:40" s="4" customFormat="1" ht="36" x14ac:dyDescent="0.3">
      <c r="B107" s="14">
        <v>95</v>
      </c>
      <c r="C107" s="145"/>
      <c r="D107" s="14" t="s">
        <v>26</v>
      </c>
      <c r="E107" s="2" t="s">
        <v>194</v>
      </c>
      <c r="F107" s="161"/>
      <c r="G107" s="127"/>
      <c r="H107" s="5"/>
      <c r="I107" s="34"/>
      <c r="J107" s="34"/>
      <c r="K107" s="34"/>
      <c r="L107" s="39"/>
      <c r="M107" s="38"/>
      <c r="N107" s="34"/>
      <c r="O107" s="34"/>
      <c r="P107" s="34"/>
      <c r="Q107" s="34"/>
      <c r="R107" s="34"/>
      <c r="S107" s="34"/>
      <c r="T107" s="34"/>
      <c r="U107" s="34"/>
      <c r="V107" s="161"/>
      <c r="W107" s="34"/>
      <c r="X107" s="34"/>
      <c r="Z107" s="118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20"/>
    </row>
    <row r="108" spans="2:40" s="4" customFormat="1" ht="27.6" customHeight="1" x14ac:dyDescent="0.3">
      <c r="B108" s="14">
        <v>96</v>
      </c>
      <c r="C108" s="145"/>
      <c r="D108" s="14" t="s">
        <v>26</v>
      </c>
      <c r="E108" s="2" t="s">
        <v>195</v>
      </c>
      <c r="F108" s="161"/>
      <c r="G108" s="127"/>
      <c r="H108" s="5"/>
      <c r="I108" s="34"/>
      <c r="J108" s="34"/>
      <c r="K108" s="34"/>
      <c r="L108" s="39"/>
      <c r="M108" s="38"/>
      <c r="N108" s="34"/>
      <c r="O108" s="34"/>
      <c r="P108" s="34"/>
      <c r="Q108" s="34"/>
      <c r="R108" s="34"/>
      <c r="S108" s="34"/>
      <c r="T108" s="34"/>
      <c r="U108" s="34"/>
      <c r="V108" s="161"/>
      <c r="W108" s="34"/>
      <c r="X108" s="34"/>
      <c r="Z108" s="118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20"/>
    </row>
    <row r="109" spans="2:40" s="4" customFormat="1" ht="27.6" customHeight="1" thickBot="1" x14ac:dyDescent="0.35">
      <c r="B109" s="14">
        <v>97</v>
      </c>
      <c r="C109" s="125"/>
      <c r="D109" s="19"/>
      <c r="E109" s="2" t="s">
        <v>216</v>
      </c>
      <c r="F109" s="161"/>
      <c r="G109" s="143"/>
      <c r="H109" s="5"/>
      <c r="I109" s="34"/>
      <c r="J109" s="34"/>
      <c r="K109" s="34"/>
      <c r="L109" s="39"/>
      <c r="M109" s="38"/>
      <c r="N109" s="34"/>
      <c r="O109" s="34"/>
      <c r="P109" s="34"/>
      <c r="Q109" s="34"/>
      <c r="R109" s="34"/>
      <c r="S109" s="34"/>
      <c r="T109" s="34"/>
      <c r="U109" s="34"/>
      <c r="V109" s="161"/>
      <c r="W109" s="34"/>
      <c r="X109" s="34"/>
      <c r="Z109" s="138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40"/>
    </row>
    <row r="110" spans="2:40" s="16" customFormat="1" ht="21.6" customHeight="1" thickBot="1" x14ac:dyDescent="0.35">
      <c r="B110" s="14"/>
      <c r="C110" s="43" t="s">
        <v>19</v>
      </c>
      <c r="D110" s="49"/>
      <c r="E110" s="50"/>
      <c r="F110" s="84">
        <f>SUM(F13:F109)</f>
        <v>1438008000.0000005</v>
      </c>
      <c r="G110" s="56"/>
      <c r="H110" s="51">
        <f>SUM(H13:H109)</f>
        <v>11953957.060000001</v>
      </c>
      <c r="I110" s="51">
        <f>SUM(I13:I109)</f>
        <v>72325286.359999999</v>
      </c>
      <c r="J110" s="51">
        <f t="shared" ref="J110:K110" si="0">SUM(J13:J109)</f>
        <v>0</v>
      </c>
      <c r="K110" s="51">
        <f t="shared" si="0"/>
        <v>0</v>
      </c>
      <c r="L110" s="52">
        <f>SUM(L13:L109)</f>
        <v>99920437.25</v>
      </c>
      <c r="M110" s="53">
        <f t="shared" ref="M110" si="1">SUM(M13:M109)</f>
        <v>0</v>
      </c>
      <c r="N110" s="51">
        <f t="shared" ref="N110" si="2">SUM(N13:N109)</f>
        <v>0</v>
      </c>
      <c r="O110" s="51">
        <f t="shared" ref="O110" si="3">SUM(O13:O109)</f>
        <v>0</v>
      </c>
      <c r="P110" s="51">
        <f>SUM(P13:P109)</f>
        <v>209581854.76999998</v>
      </c>
      <c r="Q110" s="51">
        <f t="shared" ref="Q110" si="4">SUM(Q13:Q109)</f>
        <v>0</v>
      </c>
      <c r="R110" s="51">
        <f>SUM(R13:R109)</f>
        <v>336278894.19999999</v>
      </c>
      <c r="S110" s="51">
        <f t="shared" ref="S110" si="5">SUM(S13:S109)</f>
        <v>0</v>
      </c>
      <c r="T110" s="51">
        <f t="shared" ref="T110" si="6">SUM(T13:T109)</f>
        <v>0</v>
      </c>
      <c r="U110" s="51">
        <f>SUM(U13:U109)</f>
        <v>360004978.82000005</v>
      </c>
      <c r="V110" s="51">
        <f>SUM(V13:V109)</f>
        <v>347942591.53999996</v>
      </c>
      <c r="W110" s="54"/>
      <c r="X110" s="54"/>
      <c r="Y110" s="55"/>
      <c r="Z110" s="132">
        <f>SUM(Z13:AK105)</f>
        <v>0.99999989999999994</v>
      </c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4"/>
      <c r="AM110" s="17">
        <f>SUM(AM13:AM105)</f>
        <v>99.999999999999986</v>
      </c>
      <c r="AN110" s="17">
        <f>SUM(AN13:AN105)</f>
        <v>99.999999999999986</v>
      </c>
    </row>
    <row r="111" spans="2:40" s="4" customFormat="1" x14ac:dyDescent="0.3">
      <c r="B111" s="6"/>
      <c r="C111" s="6"/>
      <c r="D111" s="6"/>
      <c r="E111" s="7"/>
      <c r="F111" s="7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2:40" s="10" customFormat="1" x14ac:dyDescent="0.3">
      <c r="V112" s="149"/>
    </row>
    <row r="113" spans="1:42" s="4" customFormat="1" ht="19.2" customHeight="1" x14ac:dyDescent="0.3">
      <c r="A113" s="6"/>
      <c r="B113" s="6" t="s">
        <v>215</v>
      </c>
      <c r="C113" s="6"/>
      <c r="D113" s="7"/>
      <c r="E113" s="7"/>
      <c r="F113" s="9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s="10" customFormat="1" ht="18.600000000000001" customHeight="1" x14ac:dyDescent="0.3">
      <c r="B114" s="10" t="s">
        <v>217</v>
      </c>
    </row>
    <row r="115" spans="1:42" s="10" customFormat="1" ht="18.600000000000001" customHeight="1" x14ac:dyDescent="0.3">
      <c r="B115" s="10" t="s">
        <v>218</v>
      </c>
    </row>
    <row r="116" spans="1:42" s="10" customFormat="1" x14ac:dyDescent="0.3"/>
    <row r="117" spans="1:42" s="10" customFormat="1" x14ac:dyDescent="0.3">
      <c r="E117" s="85" t="s">
        <v>208</v>
      </c>
      <c r="H117" s="85" t="s">
        <v>209</v>
      </c>
      <c r="J117" s="85" t="s">
        <v>209</v>
      </c>
    </row>
    <row r="118" spans="1:42" s="10" customFormat="1" x14ac:dyDescent="0.3"/>
    <row r="119" spans="1:42" s="10" customFormat="1" x14ac:dyDescent="0.3">
      <c r="E119" s="10" t="s">
        <v>219</v>
      </c>
      <c r="H119" s="10" t="s">
        <v>220</v>
      </c>
      <c r="J119" s="10" t="s">
        <v>210</v>
      </c>
    </row>
    <row r="120" spans="1:42" s="10" customFormat="1" x14ac:dyDescent="0.3"/>
    <row r="121" spans="1:42" x14ac:dyDescent="0.3">
      <c r="E121" t="s">
        <v>211</v>
      </c>
      <c r="H121" t="s">
        <v>211</v>
      </c>
      <c r="J121" t="s">
        <v>211</v>
      </c>
    </row>
    <row r="123" spans="1:42" x14ac:dyDescent="0.3">
      <c r="B123" t="s">
        <v>212</v>
      </c>
    </row>
  </sheetData>
  <mergeCells count="72">
    <mergeCell ref="E5:L5"/>
    <mergeCell ref="E6:L6"/>
    <mergeCell ref="F66:F76"/>
    <mergeCell ref="F9:F11"/>
    <mergeCell ref="F13:F17"/>
    <mergeCell ref="F25:F26"/>
    <mergeCell ref="H13:H17"/>
    <mergeCell ref="G9:G11"/>
    <mergeCell ref="F96:F109"/>
    <mergeCell ref="C54:C65"/>
    <mergeCell ref="C27:C31"/>
    <mergeCell ref="C32:C35"/>
    <mergeCell ref="C36:C37"/>
    <mergeCell ref="C38:C39"/>
    <mergeCell ref="C66:C76"/>
    <mergeCell ref="C77:C95"/>
    <mergeCell ref="C96:C109"/>
    <mergeCell ref="F27:F31"/>
    <mergeCell ref="F32:F35"/>
    <mergeCell ref="F54:F65"/>
    <mergeCell ref="C42:C53"/>
    <mergeCell ref="G96:G109"/>
    <mergeCell ref="Z42:AK53"/>
    <mergeCell ref="Z32:AK35"/>
    <mergeCell ref="Z36:AK37"/>
    <mergeCell ref="Z38:AK39"/>
    <mergeCell ref="Z40:AK40"/>
    <mergeCell ref="Z41:AK41"/>
    <mergeCell ref="V54:V65"/>
    <mergeCell ref="R32:R35"/>
    <mergeCell ref="R36:R37"/>
    <mergeCell ref="R38:R39"/>
    <mergeCell ref="U42:U53"/>
    <mergeCell ref="Z66:AK76"/>
    <mergeCell ref="Z54:AK65"/>
    <mergeCell ref="V66:V76"/>
    <mergeCell ref="P25:P26"/>
    <mergeCell ref="P27:P31"/>
    <mergeCell ref="F36:F37"/>
    <mergeCell ref="F38:F39"/>
    <mergeCell ref="F42:F53"/>
    <mergeCell ref="C25:C26"/>
    <mergeCell ref="G13:G23"/>
    <mergeCell ref="G25:G95"/>
    <mergeCell ref="F77:F95"/>
    <mergeCell ref="Z110:AK110"/>
    <mergeCell ref="V77:V95"/>
    <mergeCell ref="V96:V109"/>
    <mergeCell ref="Z19:AK19"/>
    <mergeCell ref="Z77:AK95"/>
    <mergeCell ref="Z96:AK109"/>
    <mergeCell ref="Z18:AK18"/>
    <mergeCell ref="Z22:AK22"/>
    <mergeCell ref="Z20:AK20"/>
    <mergeCell ref="Z21:AK21"/>
    <mergeCell ref="Z25:AK26"/>
    <mergeCell ref="Z27:AK31"/>
    <mergeCell ref="Z23:AK23"/>
    <mergeCell ref="Z24:AK24"/>
    <mergeCell ref="B9:B11"/>
    <mergeCell ref="C9:C11"/>
    <mergeCell ref="D9:D11"/>
    <mergeCell ref="E9:E11"/>
    <mergeCell ref="C13:C17"/>
    <mergeCell ref="Z12:AK12"/>
    <mergeCell ref="H9:L9"/>
    <mergeCell ref="I13:I17"/>
    <mergeCell ref="L13:L17"/>
    <mergeCell ref="H11:V11"/>
    <mergeCell ref="P9:V9"/>
    <mergeCell ref="Z9:AK11"/>
    <mergeCell ref="Z13:AK17"/>
  </mergeCells>
  <pageMargins left="0.31496062992125984" right="0.31496062992125984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00"/>
  <sheetViews>
    <sheetView topLeftCell="A7" workbookViewId="0">
      <selection activeCell="A7" sqref="A1:AQ1048576"/>
    </sheetView>
  </sheetViews>
  <sheetFormatPr defaultRowHeight="14.4" x14ac:dyDescent="0.3"/>
  <sheetData>
    <row r="10" ht="48" customHeight="1" x14ac:dyDescent="0.3"/>
    <row r="11" ht="16.5" customHeight="1" x14ac:dyDescent="0.3"/>
    <row r="12" ht="16.5" customHeight="1" x14ac:dyDescent="0.3"/>
    <row r="14" ht="18.75" customHeight="1" x14ac:dyDescent="0.3"/>
    <row r="15" ht="15.75" customHeight="1" x14ac:dyDescent="0.3"/>
    <row r="20" ht="18.75" customHeight="1" x14ac:dyDescent="0.3"/>
    <row r="22" ht="15" customHeight="1" x14ac:dyDescent="0.3"/>
    <row r="55" ht="16.5" customHeight="1" x14ac:dyDescent="0.3"/>
    <row r="62" ht="15.75" customHeight="1" x14ac:dyDescent="0.3"/>
    <row r="100" ht="15.75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77"/>
  <sheetViews>
    <sheetView workbookViewId="0">
      <selection sqref="A1:AQ1048576"/>
    </sheetView>
  </sheetViews>
  <sheetFormatPr defaultRowHeight="14.4" x14ac:dyDescent="0.3"/>
  <sheetData>
    <row r="10" ht="79.5" customHeight="1" x14ac:dyDescent="0.3"/>
    <row r="11" ht="16.5" customHeight="1" x14ac:dyDescent="0.3"/>
    <row r="12" ht="16.5" customHeight="1" x14ac:dyDescent="0.3"/>
    <row r="15" ht="15.75" customHeight="1" x14ac:dyDescent="0.3"/>
    <row r="34" ht="15.75" customHeight="1" x14ac:dyDescent="0.3"/>
    <row r="35" ht="15.75" customHeight="1" x14ac:dyDescent="0.3"/>
    <row r="36" ht="16.5" customHeight="1" x14ac:dyDescent="0.3"/>
    <row r="41" ht="15.75" customHeight="1" x14ac:dyDescent="0.3"/>
    <row r="42" ht="15.75" customHeight="1" x14ac:dyDescent="0.3"/>
    <row r="43" ht="15.75" customHeight="1" x14ac:dyDescent="0.3"/>
    <row r="45" ht="15.75" customHeight="1" x14ac:dyDescent="0.3"/>
    <row r="46" ht="16.5" customHeight="1" x14ac:dyDescent="0.3"/>
    <row r="47" ht="15.75" customHeight="1" x14ac:dyDescent="0.3"/>
    <row r="48" ht="15.75" customHeight="1" x14ac:dyDescent="0.3"/>
    <row r="49" ht="15.75" customHeight="1" x14ac:dyDescent="0.3"/>
    <row r="50" ht="16.5" customHeight="1" x14ac:dyDescent="0.3"/>
    <row r="54" ht="15.75" customHeight="1" x14ac:dyDescent="0.3"/>
    <row r="55" ht="15.75" customHeight="1" x14ac:dyDescent="0.3"/>
    <row r="58" ht="16.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4" ht="15.75" customHeight="1" x14ac:dyDescent="0.3"/>
    <row r="66" ht="15.75" customHeight="1" x14ac:dyDescent="0.3"/>
    <row r="67" ht="16.5" customHeight="1" x14ac:dyDescent="0.3"/>
    <row r="70" ht="15.75" customHeight="1" x14ac:dyDescent="0.3"/>
    <row r="77" ht="16.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Шелепова Елена Михайловна</dc:creator>
  <cp:lastModifiedBy>Tolstikova_L</cp:lastModifiedBy>
  <cp:lastPrinted>2021-04-29T07:15:18Z</cp:lastPrinted>
  <dcterms:created xsi:type="dcterms:W3CDTF">2021-02-10T03:14:08Z</dcterms:created>
  <dcterms:modified xsi:type="dcterms:W3CDTF">2021-04-30T02:22:42Z</dcterms:modified>
</cp:coreProperties>
</file>